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財政係\財政係\財政状況資料集\H30財政状況資料集\20200817平成30年度財政状況資料集における財務書類に関する調査（分析欄等）について\02市→県（回答）\"/>
    </mc:Choice>
  </mc:AlternateContent>
  <bookViews>
    <workbookView xWindow="0" yWindow="0" windowWidth="15360" windowHeight="7635" tabRatio="927"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<sst xmlns="http://schemas.openxmlformats.org/spreadsheetml/2006/main" count="1117" uniqueCount="608">
  <si>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</si>
  <si>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</si>
  <si>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</si>
  <si>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</si>
  <si>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</si>
  <si>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</si>
  <si>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</si>
  <si>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</si>
  <si>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</si>
  <si>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</si>
  <si>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</si>
  <si>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</si>
  <si>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</si>
  <si>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</si>
  <si>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</si>
  <si>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</si>
  <si>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</si>
  <si>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</si>
  <si>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</si>
  <si>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</si>
  <si>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</si>
  <si>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</si>
  <si>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</si>
  <si>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</si>
  <si>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</si>
  <si>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</si>
  <si>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</si>
  <si>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</si>
  <si>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</si>
  <si>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</si>
  <si>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</si>
  <si>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</si>
  <si>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</si>
  <si>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</si>
  <si>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</si>
  <si>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</si>
  <si>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</si>
  <si>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</si>
  <si>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</si>
  <si>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</si>
  <si>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</si>
  <si>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</si>
  <si>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</si>
  <si>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</si>
  <si>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</si>
  <si>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</si>
  <si>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</si>
  <si>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</si>
  <si>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</si>
  <si>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</si>
  <si>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</si>
  <si>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</si>
  <si>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</si>
  <si>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</si>
  <si>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</si>
  <si>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</si>
  <si>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</si>
  <si>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</si>
  <si>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</si>
  <si>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</si>
  <si>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</si>
  <si>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</si>
  <si>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</si>
  <si>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</si>
  <si>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</si>
  <si>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</si>
  <si>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</si>
  <si>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</si>
  <si>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</si>
  <si>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</si>
  <si>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</si>
  <si>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</si>
  <si>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</si>
  <si>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</si>
  <si>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</si>
  <si>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</si>
  <si>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</si>
  <si>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</si>
  <si>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</si>
  <si>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</si>
  <si>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</si>
  <si>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</si>
  <si>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</si>
  <si>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</si>
  <si>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</si>
  <si>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</si>
  <si>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</si>
  <si>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</si>
  <si>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</si>
  <si>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</si>
  <si>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</si>
  <si>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</si>
  <si>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</si>
  <si>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</si>
  <si>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</si>
  <si>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</si>
  <si>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</si>
  <si>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</si>
  <si>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</si>
  <si>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</si>
  <si>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</si>
  <si>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</si>
  <si>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</si>
  <si>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</si>
  <si>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</si>
  <si>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</si>
  <si>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</si>
  <si>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</si>
  <si>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</si>
  <si>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</si>
  <si>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</si>
  <si>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</si>
  <si>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</si>
  <si>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</si>
  <si>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</si>
  <si>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</si>
  <si>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</si>
  <si>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</si>
  <si>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</si>
  <si>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</si>
  <si>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</si>
  <si>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</si>
  <si>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</si>
  <si>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</si>
  <si>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</si>
  <si>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</si>
  <si>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</si>
  <si>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</si>
  <si>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</si>
  <si>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</si>
  <si>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</si>
  <si>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</si>
  <si>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</si>
  <si>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</si>
  <si>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</si>
  <si>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</si>
  <si>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</si>
  <si>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</si>
  <si>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</si>
  <si>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</si>
  <si>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</si>
  <si>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</si>
  <si>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</si>
  <si>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</si>
  <si>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</si>
  <si>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</si>
  <si>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</si>
  <si>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</si>
  <si>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</si>
  <si>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</si>
  <si>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</si>
  <si>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</si>
  <si>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</si>
  <si>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</si>
  <si>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</si>
  <si>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</si>
  <si>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</si>
  <si>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</si>
  <si>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</si>
  <si>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</si>
  <si>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</si>
  <si>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</si>
  <si>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</si>
  <si>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</si>
  <si>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</si>
  <si>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</si>
  <si>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</si>
  <si>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</si>
  <si>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</si>
  <si>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</si>
  <si>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</si>
  <si>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</si>
  <si>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</si>
  <si>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</si>
  <si>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</si>
  <si>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</si>
  <si>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</si>
  <si>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</si>
  <si>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</si>
  <si>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</si>
  <si>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</si>
  <si>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</si>
  <si>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</si>
  <si>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</si>
  <si>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</si>
  <si>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</si>
  <si>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</si>
  <si>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</si>
  <si>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</si>
  <si>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</si>
  <si>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</si>
  <si>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</si>
  <si>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</si>
  <si>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</si>
  <si>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</si>
  <si>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</si>
  <si>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</si>
  <si>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</si>
  <si>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</si>
  <si>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</si>
  <si>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</si>
  <si>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</si>
  <si>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</si>
  <si>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</si>
  <si>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</si>
  <si>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</si>
  <si>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</si>
  <si>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</si>
  <si>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</si>
  <si>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</si>
  <si>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</si>
  <si>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</si>
  <si>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千葉県南房総市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</si>
  <si>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</si>
  <si>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</si>
  <si>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</si>
  <si>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</si>
  <si>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</si>
  <si>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</si>
  <si>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</si>
  <si>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</si>
  <si>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</si>
  <si>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</si>
  <si>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</si>
  <si>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</si>
  <si>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</si>
  <si>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</si>
  <si>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</si>
  <si>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</si>
  <si>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</si>
  <si>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</si>
  <si>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</si>
  <si>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</si>
  <si>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</si>
  <si>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</si>
  <si>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</si>
  <si>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</si>
  <si>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</si>
  <si>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</si>
  <si>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</si>
  <si>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</si>
  <si>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</si>
  <si>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</si>
  <si>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</si>
  <si>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</si>
  <si>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</si>
  <si>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</si>
  <si>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</si>
  <si>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</si>
  <si>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</si>
  <si>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</si>
  <si>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</si>
  <si>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</si>
  <si>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</si>
  <si>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</si>
  <si>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</si>
  <si>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</si>
  <si>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</si>
  <si>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</si>
  <si>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</si>
  <si>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</si>
  <si>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</si>
  <si>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</si>
  <si>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</si>
  <si>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</si>
  <si>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</si>
  <si>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</si>
  <si>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</si>
  <si>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</si>
  <si>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</si>
  <si>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</si>
  <si>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</si>
  <si>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</si>
  <si>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</si>
  <si>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</si>
  <si>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</si>
  <si>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</si>
  <si>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</si>
  <si>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</si>
  <si>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</si>
  <si>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</si>
  <si>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</si>
  <si>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</si>
  <si>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</si>
  <si>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</si>
  <si>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</si>
  <si>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</si>
  <si>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</si>
  <si>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</si>
  <si>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</si>
  <si>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</si>
  <si>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</si>
  <si>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</si>
  <si>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</si>
  <si>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</si>
  <si>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</si>
  <si>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</si>
  <si>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</si>
  <si>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</si>
  <si>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</si>
  <si>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</si>
  <si>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</si>
  <si>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</si>
  <si>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</si>
  <si>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</si>
  <si>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</si>
  <si>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</si>
  <si>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</si>
  <si>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</si>
  <si>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</si>
  <si>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</si>
  <si>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</si>
  <si>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</si>
  <si>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</si>
  <si>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</si>
  <si>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</si>
  <si>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</si>
  <si>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</si>
  <si>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</si>
  <si>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</si>
  <si>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</si>
  <si>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</si>
  <si>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</si>
  <si>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</si>
  <si>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</si>
  <si>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</si>
  <si>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</si>
  <si>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</si>
  <si>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</si>
  <si>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</si>
  <si>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</si>
  <si>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</si>
  <si>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</si>
  <si>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</si>
  <si>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</si>
  <si>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</si>
  <si>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</si>
  <si>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</si>
  <si>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</si>
  <si>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</si>
  <si>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</si>
  <si>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</si>
  <si>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</si>
  <si>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</si>
  <si>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</si>
  <si>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</si>
  <si>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</si>
  <si>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</si>
  <si>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</si>
  <si>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</si>
  <si>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</si>
  <si>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</si>
  <si>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</si>
  <si>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</si>
  <si>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</si>
  <si>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</si>
  <si>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</si>
  <si>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</si>
  <si>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</si>
  <si>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</si>
  <si>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</si>
  <si>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</si>
  <si>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千葉県南房総市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</si>
  <si>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</si>
  <si>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</si>
  <si>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</si>
  <si>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</si>
  <si>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</si>
  <si>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</si>
  <si>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</si>
  <si>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</si>
  <si>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</si>
  <si>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</si>
  <si>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</si>
  <si>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</si>
  <si>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</si>
  <si>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</si>
  <si>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</si>
  <si>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</si>
  <si>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</si>
  <si>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</si>
  <si>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</si>
  <si>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</si>
  <si>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</si>
  <si>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</si>
  <si>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</si>
  <si>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</si>
  <si>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</si>
  <si>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</si>
  <si>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</si>
  <si>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</si>
  <si>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</si>
  <si>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</si>
  <si>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</si>
  <si>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</si>
  <si>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</si>
  <si>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</si>
  <si>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</si>
  <si>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</si>
  <si>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</si>
  <si>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</si>
  <si>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</si>
  <si>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</si>
  <si>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</si>
  <si>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</si>
  <si>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</si>
  <si>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</si>
  <si>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</si>
  <si>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</si>
  <si>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</si>
  <si>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</si>
  <si>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</si>
  <si>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</si>
  <si>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</si>
  <si>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</si>
  <si>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</si>
  <si>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</si>
  <si>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</si>
  <si>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</si>
  <si>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</si>
  <si>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</si>
  <si>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</si>
  <si>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</si>
  <si>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</si>
  <si>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</si>
  <si>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</si>
  <si>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</si>
  <si>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</si>
  <si>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</si>
  <si>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</si>
  <si>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</si>
  <si>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</si>
  <si>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</si>
  <si>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</si>
  <si>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</si>
  <si>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</si>
  <si>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</si>
  <si>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</si>
  <si>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</si>
  <si>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</si>
  <si>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</si>
  <si>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</si>
  <si>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</si>
  <si>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</si>
  <si>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</si>
  <si>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</si>
  <si>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</si>
  <si>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</si>
  <si>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</si>
  <si>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</si>
  <si>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</si>
  <si>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</si>
  <si>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</si>
  <si>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</si>
  <si>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</si>
  <si>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</si>
  <si>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</si>
  <si>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</si>
  <si>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</si>
  <si>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</si>
  <si>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</si>
  <si>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</si>
  <si>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</si>
  <si>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</si>
  <si>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</si>
  <si>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</si>
  <si>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</si>
  <si>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</si>
  <si>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</si>
  <si>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</si>
  <si>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</si>
  <si>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</si>
  <si>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</si>
  <si>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</si>
  <si>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</si>
  <si>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</si>
  <si>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</si>
  <si>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</si>
  <si>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</si>
  <si>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</si>
  <si>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</si>
  <si>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</si>
  <si>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</si>
  <si>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</si>
  <si>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</si>
  <si>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</si>
  <si>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</si>
  <si>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</si>
  <si>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</si>
  <si>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</si>
  <si>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</si>
  <si>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</si>
  <si>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</si>
  <si>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</si>
  <si>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</si>
  <si>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</si>
  <si>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</si>
  <si>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</si>
  <si>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</si>
  <si>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</si>
  <si>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</si>
  <si>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</si>
  <si>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</si>
  <si>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</si>
  <si>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</si>
  <si>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</si>
  <si>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</si>
  <si>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</si>
  <si>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</si>
  <si>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</si>
  <si>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</si>
  <si>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</si>
  <si>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</si>
  <si>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</si>
  <si>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</si>
  <si>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</si>
  <si>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</si>
  <si>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</si>
  <si>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</si>
  <si>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</si>
  <si>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</si>
  <si>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</si>
  <si>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</si>
  <si>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</si>
  <si>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</si>
  <si>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</si>
  <si>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</si>
  <si>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</si>
  <si>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</si>
  <si>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</si>
  <si>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</si>
  <si>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</si>
  <si>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</si>
  <si>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</si>
  <si>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</si>
  <si>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</si>
  <si>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</si>
  <si>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</si>
  <si>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</si>
  <si>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</si>
  <si>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</si>
  <si>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</si>
  <si>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</si>
  <si>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</si>
  <si>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</si>
  <si>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</si>
  <si>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</si>
  <si>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</si>
  <si>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</si>
  <si>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14.38</t>
  </si>
  <si>
    <t>▲ 0.88</t>
  </si>
  <si>
    <t>水道事業会計</t>
  </si>
  <si>
    <t>一般会計</t>
  </si>
  <si>
    <t>国民健康保険特別会計</t>
  </si>
  <si>
    <t>国保病院事業会計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</si>
  <si>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</si>
  <si>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</si>
  <si>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</si>
  <si>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</si>
  <si>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</si>
  <si>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</si>
  <si>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</si>
  <si>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</si>
  <si>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</si>
  <si>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</si>
  <si>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</si>
  <si>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</si>
  <si>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</si>
  <si>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</si>
  <si>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</si>
  <si>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安房郡市広域市町村圏事務組合（一般会計）</t>
  </si>
  <si>
    <t>鋸南地区環境衛生組合（一般会計）</t>
  </si>
  <si>
    <t>富楽里とみやま</t>
    <rPh sb="0" eb="3">
      <t>フラリ</t>
    </rPh>
    <phoneticPr fontId="2"/>
  </si>
  <si>
    <t>千倉黒潮物産センター</t>
    <rPh sb="0" eb="2">
      <t>チクラ</t>
    </rPh>
    <rPh sb="2" eb="4">
      <t>クロシオ</t>
    </rPh>
    <rPh sb="4" eb="6">
      <t>ブッサン</t>
    </rPh>
    <phoneticPr fontId="2"/>
  </si>
  <si>
    <t>ちば南房総</t>
    <rPh sb="2" eb="3">
      <t>ミナミ</t>
    </rPh>
    <rPh sb="3" eb="5">
      <t>ボウソウ</t>
    </rPh>
    <phoneticPr fontId="2"/>
  </si>
  <si>
    <t>南房総農業支援センター</t>
    <rPh sb="0" eb="1">
      <t>ミナミ</t>
    </rPh>
    <rPh sb="1" eb="3">
      <t>ボウソウ</t>
    </rPh>
    <rPh sb="3" eb="5">
      <t>ノウギョウ</t>
    </rPh>
    <rPh sb="5" eb="7">
      <t>シエン</t>
    </rPh>
    <phoneticPr fontId="2"/>
  </si>
  <si>
    <t>-</t>
    <phoneticPr fontId="2"/>
  </si>
  <si>
    <t>-</t>
    <phoneticPr fontId="2"/>
  </si>
  <si>
    <t>-</t>
    <phoneticPr fontId="2"/>
  </si>
  <si>
    <t>-</t>
    <phoneticPr fontId="2"/>
  </si>
  <si>
    <t>-</t>
    <phoneticPr fontId="2"/>
  </si>
  <si>
    <t>南房総広域水道企業団（水道事業用水供給事業会計）</t>
    <rPh sb="13" eb="15">
      <t>ジギョウ</t>
    </rPh>
    <phoneticPr fontId="2"/>
  </si>
  <si>
    <t>三芳水道企業団（水道事業会計）</t>
    <rPh sb="10" eb="12">
      <t>ジギョウ</t>
    </rPh>
    <phoneticPr fontId="2"/>
  </si>
  <si>
    <t>-</t>
    <phoneticPr fontId="2"/>
  </si>
  <si>
    <t>-</t>
    <phoneticPr fontId="2"/>
  </si>
  <si>
    <t>公共施設等再編整備基金</t>
    <rPh sb="0" eb="2">
      <t>コウキョウ</t>
    </rPh>
    <rPh sb="2" eb="4">
      <t>シセツ</t>
    </rPh>
    <rPh sb="4" eb="5">
      <t>トウ</t>
    </rPh>
    <rPh sb="5" eb="7">
      <t>サイヘン</t>
    </rPh>
    <rPh sb="7" eb="9">
      <t>セイビ</t>
    </rPh>
    <rPh sb="9" eb="11">
      <t>キキン</t>
    </rPh>
    <phoneticPr fontId="2"/>
  </si>
  <si>
    <t>元気なまちづくり基金</t>
    <rPh sb="0" eb="2">
      <t>ゲンキ</t>
    </rPh>
    <rPh sb="8" eb="10">
      <t>キキン</t>
    </rPh>
    <phoneticPr fontId="2"/>
  </si>
  <si>
    <t>一般廃棄物処理施設建設基金</t>
    <rPh sb="0" eb="2">
      <t>イッパン</t>
    </rPh>
    <rPh sb="2" eb="5">
      <t>ハイキブツ</t>
    </rPh>
    <rPh sb="5" eb="7">
      <t>ショリ</t>
    </rPh>
    <rPh sb="7" eb="9">
      <t>シセツ</t>
    </rPh>
    <rPh sb="9" eb="11">
      <t>ケンセツ</t>
    </rPh>
    <rPh sb="11" eb="13">
      <t>キキン</t>
    </rPh>
    <phoneticPr fontId="2"/>
  </si>
  <si>
    <t>魅力の郷づくり基金</t>
    <rPh sb="0" eb="2">
      <t>ミリョク</t>
    </rPh>
    <rPh sb="3" eb="4">
      <t>サト</t>
    </rPh>
    <rPh sb="7" eb="9">
      <t>キキン</t>
    </rPh>
    <phoneticPr fontId="2"/>
  </si>
  <si>
    <t>和田町上三原地区体験交流施設整備基金</t>
    <rPh sb="0" eb="3">
      <t>ワ</t>
    </rPh>
    <rPh sb="3" eb="4">
      <t>ウエ</t>
    </rPh>
    <rPh sb="4" eb="6">
      <t>ミハラ</t>
    </rPh>
    <rPh sb="6" eb="8">
      <t>チク</t>
    </rPh>
    <rPh sb="8" eb="10">
      <t>タイケン</t>
    </rPh>
    <rPh sb="10" eb="12">
      <t>コウリュウ</t>
    </rPh>
    <rPh sb="12" eb="14">
      <t>シセツ</t>
    </rPh>
    <rPh sb="14" eb="16">
      <t>セイビ</t>
    </rPh>
    <rPh sb="16" eb="18">
      <t>キキン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</si>
  <si>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</si>
  <si>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</si>
  <si>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</si>
  <si>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</si>
  <si>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</si>
  <si>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</si>
  <si>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</si>
  <si>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</si>
  <si>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</si>
  <si>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0となっており、有形固定資産減価償却率も計画に基づき施設の解体撤去を進めたため、数値が減少した。今後も余剰施設の削減、施設の更新に取り組むとともに、今後も有利な地方債の活用に努めるなど健全性を確保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</si>
  <si>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</si>
  <si>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</si>
  <si>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</si>
  <si>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</si>
  <si>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</si>
  <si>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</si>
  <si>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将来負担比率は0となっており、実質公債費比率は上昇傾向にあるものの、類似団体と比べて低い数値となっている。今後も有利な地方債の活用に努めるなど健全性を確保する。</t>
    <rPh sb="0" eb="2">
      <t>ショウライ</t>
    </rPh>
    <rPh sb="2" eb="4">
      <t>フタン</t>
    </rPh>
    <rPh sb="4" eb="6">
      <t>ヒリツ</t>
    </rPh>
    <rPh sb="15" eb="17">
      <t>ジッシツ</t>
    </rPh>
    <rPh sb="17" eb="20">
      <t>コウサイヒ</t>
    </rPh>
    <rPh sb="20" eb="22">
      <t>ヒリツ</t>
    </rPh>
    <rPh sb="23" eb="25">
      <t>ジョウショウ</t>
    </rPh>
    <rPh sb="25" eb="27">
      <t>ケイコウ</t>
    </rPh>
    <rPh sb="34" eb="36">
      <t>ルイジ</t>
    </rPh>
    <rPh sb="36" eb="38">
      <t>ダンタイ</t>
    </rPh>
    <rPh sb="39" eb="40">
      <t>クラ</t>
    </rPh>
    <rPh sb="42" eb="43">
      <t>ヒク</t>
    </rPh>
    <rPh sb="44" eb="46">
      <t>スウチ</t>
    </rPh>
    <rPh sb="53" eb="55">
      <t>コンゴ</t>
    </rPh>
    <rPh sb="56" eb="58">
      <t>ユウリ</t>
    </rPh>
    <rPh sb="59" eb="62">
      <t>チホウサイ</t>
    </rPh>
    <rPh sb="63" eb="65">
      <t>カツヨウ</t>
    </rPh>
    <rPh sb="66" eb="67">
      <t>ツト</t>
    </rPh>
    <rPh sb="71" eb="74">
      <t>ケンゼンセイ</t>
    </rPh>
    <rPh sb="75" eb="77">
      <t>カクホ</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</si>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</sst>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4638-4D14-A80C-94C68312D4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96982</c:v>
                </c:pt>
                <c:pt idx="1">
                  <c:v>107310</c:v>
                </c:pt>
                <c:pt idx="2">
                  <c:v>44849</c:v>
                </c:pt>
                <c:pt idx="3">
                  <c:v>41867</c:v>
                </c:pt>
                <c:pt idx="4">
                  <c:v>142146</c:v>
                </c:pt>
              </c:numCache>
            </c:numRef>
          </c:val>
          <c:smooth val="0"/>
          <c:extLst>
            <c:ext xmlns:c16="http://schemas.microsoft.com/office/drawing/2014/chart" uri="{C3380CC4-5D6E-409C-BE32-E72D297353CC}">
              <c16:uniqueId val="{00000001-4638-4D14-A80C-94C68312D4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6.47</c:v>
                </c:pt>
                <c:pt idx="1">
                  <c:v>6.46</c:v>
                </c:pt>
                <c:pt idx="2">
                  <c:v>5.64</c:v>
                </c:pt>
                <c:pt idx="3">
                  <c:v>7.33</c:v>
                </c:pt>
                <c:pt idx="4">
                  <c:v>4.42</c:v>
                </c:pt>
              </c:numCache>
            </c:numRef>
          </c:val>
          <c:extLst>
            <c:ext xmlns:c16="http://schemas.microsoft.com/office/drawing/2014/chart" uri="{C3380CC4-5D6E-409C-BE32-E72D297353CC}">
              <c16:uniqueId val="{00000000-4299-4580-A645-663A1DFDF3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31.96</c:v>
                </c:pt>
                <c:pt idx="1">
                  <c:v>31.99</c:v>
                </c:pt>
                <c:pt idx="2">
                  <c:v>32.54</c:v>
                </c:pt>
                <c:pt idx="3">
                  <c:v>32.799999999999997</c:v>
                </c:pt>
                <c:pt idx="4">
                  <c:v>38.04</c:v>
                </c:pt>
              </c:numCache>
            </c:numRef>
          </c:val>
          <c:extLst>
            <c:ext xmlns:c16="http://schemas.microsoft.com/office/drawing/2014/chart" uri="{C3380CC4-5D6E-409C-BE32-E72D297353CC}">
              <c16:uniqueId val="{00000001-4299-4580-A645-663A1DFDF3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-14.38</c:v>
                </c:pt>
                <c:pt idx="1">
                  <c:v>0.08</c:v>
                </c:pt>
                <c:pt idx="2">
                  <c:v>-0.88</c:v>
                </c:pt>
                <c:pt idx="3">
                  <c:v>0.77</c:v>
                </c:pt>
                <c:pt idx="4">
                  <c:v>1.26</c:v>
                </c:pt>
              </c:numCache>
            </c:numRef>
          </c:val>
          <c:smooth val="0"/>
          <c:extLst>
            <c:ext xmlns:c16="http://schemas.microsoft.com/office/drawing/2014/chart" uri="{C3380CC4-5D6E-409C-BE32-E72D297353CC}">
              <c16:uniqueId val="{00000002-4299-4580-A645-663A1DFDF3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8D8-433C-BBED-3F66CF75B7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D8-433C-BBED-3F66CF75B7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D8-433C-BBED-3F66CF75B76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8D8-433C-BBED-3F66CF75B76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18D8-433C-BBED-3F66CF75B76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0.63</c:v>
                </c:pt>
                <c:pt idx="2">
                  <c:v>#N/A</c:v>
                </c:pt>
                <c:pt idx="3">
                  <c:v>1.35</c:v>
                </c:pt>
                <c:pt idx="4">
                  <c:v>#N/A</c:v>
                </c:pt>
                <c:pt idx="5">
                  <c:v>1.1399999999999999</c:v>
                </c:pt>
                <c:pt idx="6">
                  <c:v>#N/A</c:v>
                </c:pt>
                <c:pt idx="7">
                  <c:v>0.97</c:v>
                </c:pt>
                <c:pt idx="8">
                  <c:v>#N/A</c:v>
                </c:pt>
                <c:pt idx="9">
                  <c:v>1.32</c:v>
                </c:pt>
              </c:numCache>
            </c:numRef>
          </c:val>
          <c:extLst>
            <c:ext xmlns:c16="http://schemas.microsoft.com/office/drawing/2014/chart" uri="{C3380CC4-5D6E-409C-BE32-E72D297353CC}">
              <c16:uniqueId val="{00000005-18D8-433C-BBED-3F66CF75B763}"/>
            </c:ext>
          </c:extLst>
        </c:ser>
        <c:ser>
          <c:idx val="6"/>
          <c:order val="6"/>
          <c:tx>
            <c:strRef>
              <c:f>データシート!$A$33</c:f>
              <c:strCache>
                <c:ptCount val="1"/>
                <c:pt idx="0">
                  <c:v>国保病院事業会計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2.63</c:v>
                </c:pt>
                <c:pt idx="2">
                  <c:v>#N/A</c:v>
                </c:pt>
                <c:pt idx="3">
                  <c:v>2.64</c:v>
                </c:pt>
                <c:pt idx="4">
                  <c:v>#N/A</c:v>
                </c:pt>
                <c:pt idx="5">
                  <c:v>2.42</c:v>
                </c:pt>
                <c:pt idx="6">
                  <c:v>#N/A</c:v>
                </c:pt>
                <c:pt idx="7">
                  <c:v>1.88</c:v>
                </c:pt>
                <c:pt idx="8">
                  <c:v>#N/A</c:v>
                </c:pt>
                <c:pt idx="9">
                  <c:v>1.74</c:v>
                </c:pt>
              </c:numCache>
            </c:numRef>
          </c:val>
          <c:extLst>
            <c:ext xmlns:c16="http://schemas.microsoft.com/office/drawing/2014/chart" uri="{C3380CC4-5D6E-409C-BE32-E72D297353CC}">
              <c16:uniqueId val="{00000006-18D8-433C-BBED-3F66CF75B76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3.06</c:v>
                </c:pt>
                <c:pt idx="2">
                  <c:v>#N/A</c:v>
                </c:pt>
                <c:pt idx="3">
                  <c:v>2.63</c:v>
                </c:pt>
                <c:pt idx="4">
                  <c:v>#N/A</c:v>
                </c:pt>
                <c:pt idx="5">
                  <c:v>4.25</c:v>
                </c:pt>
                <c:pt idx="6">
                  <c:v>#N/A</c:v>
                </c:pt>
                <c:pt idx="7">
                  <c:v>4.66</c:v>
                </c:pt>
                <c:pt idx="8">
                  <c:v>#N/A</c:v>
                </c:pt>
                <c:pt idx="9">
                  <c:v>2.82</c:v>
                </c:pt>
              </c:numCache>
            </c:numRef>
          </c:val>
          <c:extLst>
            <c:ext xmlns:c16="http://schemas.microsoft.com/office/drawing/2014/chart" uri="{C3380CC4-5D6E-409C-BE32-E72D297353CC}">
              <c16:uniqueId val="{00000007-18D8-433C-BBED-3F66CF75B7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6.47</c:v>
                </c:pt>
                <c:pt idx="2">
                  <c:v>#N/A</c:v>
                </c:pt>
                <c:pt idx="3">
                  <c:v>6.46</c:v>
                </c:pt>
                <c:pt idx="4">
                  <c:v>#N/A</c:v>
                </c:pt>
                <c:pt idx="5">
                  <c:v>5.64</c:v>
                </c:pt>
                <c:pt idx="6">
                  <c:v>#N/A</c:v>
                </c:pt>
                <c:pt idx="7">
                  <c:v>7.33</c:v>
                </c:pt>
                <c:pt idx="8">
                  <c:v>#N/A</c:v>
                </c:pt>
                <c:pt idx="9">
                  <c:v>4.41</c:v>
                </c:pt>
              </c:numCache>
            </c:numRef>
          </c:val>
          <c:extLst>
            <c:ext xmlns:c16="http://schemas.microsoft.com/office/drawing/2014/chart" uri="{C3380CC4-5D6E-409C-BE32-E72D297353CC}">
              <c16:uniqueId val="{00000008-18D8-433C-BBED-3F66CF75B7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9.09</c:v>
                </c:pt>
                <c:pt idx="2">
                  <c:v>#N/A</c:v>
                </c:pt>
                <c:pt idx="3">
                  <c:v>9.8800000000000008</c:v>
                </c:pt>
                <c:pt idx="4">
                  <c:v>#N/A</c:v>
                </c:pt>
                <c:pt idx="5">
                  <c:v>9.99</c:v>
                </c:pt>
                <c:pt idx="6">
                  <c:v>#N/A</c:v>
                </c:pt>
                <c:pt idx="7">
                  <c:v>6.94</c:v>
                </c:pt>
                <c:pt idx="8">
                  <c:v>#N/A</c:v>
                </c:pt>
                <c:pt idx="9">
                  <c:v>6.82</c:v>
                </c:pt>
              </c:numCache>
            </c:numRef>
          </c:val>
          <c:extLst>
            <c:ext xmlns:c16="http://schemas.microsoft.com/office/drawing/2014/chart" uri="{C3380CC4-5D6E-409C-BE32-E72D297353CC}">
              <c16:uniqueId val="{00000009-18D8-433C-BBED-3F66CF75B7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2662</c:v>
                </c:pt>
                <c:pt idx="5">
                  <c:v>2628</c:v>
                </c:pt>
                <c:pt idx="8">
                  <c:v>2840</c:v>
                </c:pt>
                <c:pt idx="11">
                  <c:v>2863</c:v>
                </c:pt>
                <c:pt idx="14">
                  <c:v>2780</c:v>
                </c:pt>
              </c:numCache>
            </c:numRef>
          </c:val>
          <c:extLst>
            <c:ext xmlns:c16="http://schemas.microsoft.com/office/drawing/2014/chart" uri="{C3380CC4-5D6E-409C-BE32-E72D297353CC}">
              <c16:uniqueId val="{00000000-22BB-4098-A210-23D566B0B7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BB-4098-A210-23D566B0B7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42</c:v>
                </c:pt>
                <c:pt idx="3">
                  <c:v>35</c:v>
                </c:pt>
                <c:pt idx="6">
                  <c:v>29</c:v>
                </c:pt>
                <c:pt idx="9">
                  <c:v>25</c:v>
                </c:pt>
                <c:pt idx="12">
                  <c:v>22</c:v>
                </c:pt>
              </c:numCache>
            </c:numRef>
          </c:val>
          <c:extLst>
            <c:ext xmlns:c16="http://schemas.microsoft.com/office/drawing/2014/chart" uri="{C3380CC4-5D6E-409C-BE32-E72D297353CC}">
              <c16:uniqueId val="{00000002-22BB-4098-A210-23D566B0B7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90</c:v>
                </c:pt>
                <c:pt idx="3">
                  <c:v>81</c:v>
                </c:pt>
                <c:pt idx="6">
                  <c:v>90</c:v>
                </c:pt>
                <c:pt idx="9">
                  <c:v>90</c:v>
                </c:pt>
                <c:pt idx="12">
                  <c:v>90</c:v>
                </c:pt>
              </c:numCache>
            </c:numRef>
          </c:val>
          <c:extLst>
            <c:ext xmlns:c16="http://schemas.microsoft.com/office/drawing/2014/chart" uri="{C3380CC4-5D6E-409C-BE32-E72D297353CC}">
              <c16:uniqueId val="{00000003-22BB-4098-A210-23D566B0B7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c:v>
                </c:pt>
                <c:pt idx="3">
                  <c:v>73</c:v>
                </c:pt>
                <c:pt idx="6">
                  <c:v>71</c:v>
                </c:pt>
                <c:pt idx="9">
                  <c:v>48</c:v>
                </c:pt>
                <c:pt idx="12">
                  <c:v>71</c:v>
                </c:pt>
              </c:numCache>
            </c:numRef>
          </c:val>
          <c:extLst>
            <c:ext xmlns:c16="http://schemas.microsoft.com/office/drawing/2014/chart" uri="{C3380CC4-5D6E-409C-BE32-E72D297353CC}">
              <c16:uniqueId val="{00000004-22BB-4098-A210-23D566B0B7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BB-4098-A210-23D566B0B7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BB-4098-A210-23D566B0B7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3343</c:v>
                </c:pt>
                <c:pt idx="3">
                  <c:v>3411</c:v>
                </c:pt>
                <c:pt idx="6">
                  <c:v>3652</c:v>
                </c:pt>
                <c:pt idx="9">
                  <c:v>3658</c:v>
                </c:pt>
                <c:pt idx="12">
                  <c:v>3517</c:v>
                </c:pt>
              </c:numCache>
            </c:numRef>
          </c:val>
          <c:extLst>
            <c:ext xmlns:c16="http://schemas.microsoft.com/office/drawing/2014/chart" uri="{C3380CC4-5D6E-409C-BE32-E72D297353CC}">
              <c16:uniqueId val="{00000007-22BB-4098-A210-23D566B0B7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872</c:v>
                </c:pt>
                <c:pt idx="2">
                  <c:v>#N/A</c:v>
                </c:pt>
                <c:pt idx="3">
                  <c:v>#N/A</c:v>
                </c:pt>
                <c:pt idx="4">
                  <c:v>972</c:v>
                </c:pt>
                <c:pt idx="5">
                  <c:v>#N/A</c:v>
                </c:pt>
                <c:pt idx="6">
                  <c:v>#N/A</c:v>
                </c:pt>
                <c:pt idx="7">
                  <c:v>1002</c:v>
                </c:pt>
                <c:pt idx="8">
                  <c:v>#N/A</c:v>
                </c:pt>
                <c:pt idx="9">
                  <c:v>#N/A</c:v>
                </c:pt>
                <c:pt idx="10">
                  <c:v>958</c:v>
                </c:pt>
                <c:pt idx="11">
                  <c:v>#N/A</c:v>
                </c:pt>
                <c:pt idx="12">
                  <c:v>#N/A</c:v>
                </c:pt>
                <c:pt idx="13">
                  <c:v>920</c:v>
                </c:pt>
                <c:pt idx="14">
                  <c:v>#N/A</c:v>
                </c:pt>
              </c:numCache>
            </c:numRef>
          </c:val>
          <c:smooth val="0"/>
          <c:extLst>
            <c:ext xmlns:c16="http://schemas.microsoft.com/office/drawing/2014/chart" uri="{C3380CC4-5D6E-409C-BE32-E72D297353CC}">
              <c16:uniqueId val="{00000008-22BB-4098-A210-23D566B0B7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24035</c:v>
                </c:pt>
                <c:pt idx="5">
                  <c:v>24961</c:v>
                </c:pt>
                <c:pt idx="8">
                  <c:v>24232</c:v>
                </c:pt>
                <c:pt idx="11">
                  <c:v>23215</c:v>
                </c:pt>
                <c:pt idx="14">
                  <c:v>24212</c:v>
                </c:pt>
              </c:numCache>
            </c:numRef>
          </c:val>
          <c:extLst>
            <c:ext xmlns:c16="http://schemas.microsoft.com/office/drawing/2014/chart" uri="{C3380CC4-5D6E-409C-BE32-E72D297353CC}">
              <c16:uniqueId val="{00000000-1D7F-4091-B0F3-BDA3DF7FA0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206</c:v>
                </c:pt>
                <c:pt idx="5">
                  <c:v>180</c:v>
                </c:pt>
                <c:pt idx="8">
                  <c:v>154</c:v>
                </c:pt>
                <c:pt idx="11">
                  <c:v>131</c:v>
                </c:pt>
                <c:pt idx="14">
                  <c:v>107</c:v>
                </c:pt>
              </c:numCache>
            </c:numRef>
          </c:val>
          <c:extLst>
            <c:ext xmlns:c16="http://schemas.microsoft.com/office/drawing/2014/chart" uri="{C3380CC4-5D6E-409C-BE32-E72D297353CC}">
              <c16:uniqueId val="{00000001-1D7F-4091-B0F3-BDA3DF7FA0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17167</c:v>
                </c:pt>
                <c:pt idx="5">
                  <c:v>18894</c:v>
                </c:pt>
                <c:pt idx="8">
                  <c:v>19936</c:v>
                </c:pt>
                <c:pt idx="11">
                  <c:v>21785</c:v>
                </c:pt>
                <c:pt idx="14">
                  <c:v>23068</c:v>
                </c:pt>
              </c:numCache>
            </c:numRef>
          </c:val>
          <c:extLst>
            <c:ext xmlns:c16="http://schemas.microsoft.com/office/drawing/2014/chart" uri="{C3380CC4-5D6E-409C-BE32-E72D297353CC}">
              <c16:uniqueId val="{00000002-1D7F-4091-B0F3-BDA3DF7FA0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7F-4091-B0F3-BDA3DF7FA0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7F-4091-B0F3-BDA3DF7FA0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7F-4091-B0F3-BDA3DF7FA0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6715</c:v>
                </c:pt>
                <c:pt idx="3">
                  <c:v>6391</c:v>
                </c:pt>
                <c:pt idx="6">
                  <c:v>6113</c:v>
                </c:pt>
                <c:pt idx="9">
                  <c:v>5840</c:v>
                </c:pt>
                <c:pt idx="12">
                  <c:v>5399</c:v>
                </c:pt>
              </c:numCache>
            </c:numRef>
          </c:val>
          <c:extLst>
            <c:ext xmlns:c16="http://schemas.microsoft.com/office/drawing/2014/chart" uri="{C3380CC4-5D6E-409C-BE32-E72D297353CC}">
              <c16:uniqueId val="{00000006-1D7F-4091-B0F3-BDA3DF7FA0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413</c:v>
                </c:pt>
                <c:pt idx="3">
                  <c:v>396</c:v>
                </c:pt>
                <c:pt idx="6">
                  <c:v>478</c:v>
                </c:pt>
                <c:pt idx="9">
                  <c:v>482</c:v>
                </c:pt>
                <c:pt idx="12">
                  <c:v>503</c:v>
                </c:pt>
              </c:numCache>
            </c:numRef>
          </c:val>
          <c:extLst>
            <c:ext xmlns:c16="http://schemas.microsoft.com/office/drawing/2014/chart" uri="{C3380CC4-5D6E-409C-BE32-E72D297353CC}">
              <c16:uniqueId val="{00000007-1D7F-4091-B0F3-BDA3DF7FA0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693</c:v>
                </c:pt>
                <c:pt idx="3">
                  <c:v>734</c:v>
                </c:pt>
                <c:pt idx="6">
                  <c:v>795</c:v>
                </c:pt>
                <c:pt idx="9">
                  <c:v>731</c:v>
                </c:pt>
                <c:pt idx="12">
                  <c:v>719</c:v>
                </c:pt>
              </c:numCache>
            </c:numRef>
          </c:val>
          <c:extLst>
            <c:ext xmlns:c16="http://schemas.microsoft.com/office/drawing/2014/chart" uri="{C3380CC4-5D6E-409C-BE32-E72D297353CC}">
              <c16:uniqueId val="{00000008-1D7F-4091-B0F3-BDA3DF7FA0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74</c:v>
                </c:pt>
                <c:pt idx="3">
                  <c:v>67</c:v>
                </c:pt>
                <c:pt idx="6">
                  <c:v>67</c:v>
                </c:pt>
                <c:pt idx="9">
                  <c:v>60</c:v>
                </c:pt>
                <c:pt idx="12">
                  <c:v>46</c:v>
                </c:pt>
              </c:numCache>
            </c:numRef>
          </c:val>
          <c:extLst>
            <c:ext xmlns:c16="http://schemas.microsoft.com/office/drawing/2014/chart" uri="{C3380CC4-5D6E-409C-BE32-E72D297353CC}">
              <c16:uniqueId val="{00000009-1D7F-4091-B0F3-BDA3DF7FA0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27874</c:v>
                </c:pt>
                <c:pt idx="3">
                  <c:v>28202</c:v>
                </c:pt>
                <c:pt idx="6">
                  <c:v>26481</c:v>
                </c:pt>
                <c:pt idx="9">
                  <c:v>24470</c:v>
                </c:pt>
                <c:pt idx="12">
                  <c:v>25419</c:v>
                </c:pt>
              </c:numCache>
            </c:numRef>
          </c:val>
          <c:extLst>
            <c:ext xmlns:c16="http://schemas.microsoft.com/office/drawing/2014/chart" uri="{C3380CC4-5D6E-409C-BE32-E72D297353CC}">
              <c16:uniqueId val="{0000000A-1D7F-4091-B0F3-BDA3DF7FA0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7F-4091-B0F3-BDA3DF7FA0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5045</c:v>
                </c:pt>
                <c:pt idx="1">
                  <c:v>4933</c:v>
                </c:pt>
                <c:pt idx="2">
                  <c:v>5574</c:v>
                </c:pt>
              </c:numCache>
            </c:numRef>
          </c:val>
          <c:extLst>
            <c:ext xmlns:c16="http://schemas.microsoft.com/office/drawing/2014/chart" uri="{C3380CC4-5D6E-409C-BE32-E72D297353CC}">
              <c16:uniqueId val="{00000000-CA16-4F09-87C2-B8DC735D7F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5316</c:v>
                </c:pt>
                <c:pt idx="1">
                  <c:v>5330</c:v>
                </c:pt>
                <c:pt idx="2">
                  <c:v>5341</c:v>
                </c:pt>
              </c:numCache>
            </c:numRef>
          </c:val>
          <c:extLst>
            <c:ext xmlns:c16="http://schemas.microsoft.com/office/drawing/2014/chart" uri="{C3380CC4-5D6E-409C-BE32-E72D297353CC}">
              <c16:uniqueId val="{00000001-CA16-4F09-87C2-B8DC735D7F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13553</c:v>
                </c:pt>
                <c:pt idx="1">
                  <c:v>14970</c:v>
                </c:pt>
                <c:pt idx="2">
                  <c:v>15333</c:v>
                </c:pt>
              </c:numCache>
            </c:numRef>
          </c:val>
          <c:extLst>
            <c:ext xmlns:c16="http://schemas.microsoft.com/office/drawing/2014/chart" uri="{C3380CC4-5D6E-409C-BE32-E72D297353CC}">
              <c16:uniqueId val="{00000002-CA16-4F09-87C2-B8DC735D7F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{04BCB971-35DF-469B-B9D8-B2FAF64E76A2}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FC8-4A5B-AF17-4600F96A91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{CA53ACA5-BA68-4E81-9850-3877E974AB05}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C8-4A5B-AF17-4600F96A91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{01883567-B5F3-4A74-A6D2-4F00F2A47FDE}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C8-4A5B-AF17-4600F96A91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{A376C12F-B3E7-4CD2-AB2E-8F1EBCCA14F5}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C8-4A5B-AF17-4600F96A91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{CE438A95-CD79-44DE-824B-49274ED662FA}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C8-4A5B-AF17-4600F96A916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{A8ECECEB-CC19-4F12-B64D-D65805B073B6}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FC8-4A5B-AF17-4600F96A916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{FA6F4DB2-5947-42BD-87DC-7C510C6CF84D}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FC8-4A5B-AF17-4600F96A916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{AC64E4C6-F2AF-4580-8078-D7E224641BA3}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FC8-4A5B-AF17-4600F96A916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{9CFAECD8-5D66-4B0B-907C-FC2F29F93427}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FC8-4A5B-AF17-4600F96A91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57.1</c:v>
                </c:pt>
                <c:pt idx="24">
                  <c:v>63.2</c:v>
                </c:pt>
                <c:pt idx="32">
                  <c:v>62.9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FC8-4A5B-AF17-4600F96A91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{70088396-6B99-49D7-AB72-C4C17643147A}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FC8-4A5B-AF17-4600F96A91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{1E8B1B1E-59D2-43AB-A4FB-A38636D696A2}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C8-4A5B-AF17-4600F96A91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{97FBB18A-8D4B-45FD-9E41-A2D4BE45711A}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C8-4A5B-AF17-4600F96A91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{C49C298B-A9BF-43E2-B209-98DF4A3400ED}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C8-4A5B-AF17-4600F96A91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{BCD04A06-0C48-4D13-A433-C77AF4BCD80A}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C8-4A5B-AF17-4600F96A916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{7D92110C-6067-4421-A975-D035700E3DE4}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FC8-4A5B-AF17-4600F96A916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{08415A1E-0E7E-48D8-9E88-6FD249EF787E}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FC8-4A5B-AF17-4600F96A916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{A5678EEC-CE00-44E5-BE8A-4334FF95FCF6}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FC8-4A5B-AF17-4600F96A916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{DF194B8D-E462-4812-A332-2A3723B18CA1}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FC8-4A5B-AF17-4600F96A91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0FC8-4A5B-AF17-4600F96A916A}"/>
            </c:ext>
          </c:extLst>
        </c:ser>
        <c:dLbls>
          <c:showLegendKey val="0"/>
          <c:showVal val="1"/>
          <c:showCatName val="0"/>
          <c:showSerName val="0"/>
          <c:showPercent val="0"/>
          <c:showBubbleSize val="0"/>
        </c:dLbls>
        <c:axId val="46179840"/>
        <c:axId val="46181760"/>
      </c:scatterChart>
      <c:valAx>
        <c:axId val="46179840"/>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{AE174D32-3A31-4447-9571-96E463FC01F6}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696-47B4-B66C-DEB489F12B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{4ACC5B85-351B-4120-B6A4-1C2B7D223D9B}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96-47B4-B66C-DEB489F12B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{020114ED-7D50-4546-8EC9-38D9EF1ACA0F}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96-47B4-B66C-DEB489F12B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{981F7ADB-A97D-4969-A1D1-C83E8D97C4B6}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96-47B4-B66C-DEB489F12B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{E50334C9-4D1A-4A36-BE94-779D94EC8EA3}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96-47B4-B66C-DEB489F12B4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{21F21D2E-77A4-4E3C-9102-EBA6EA94252A}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696-47B4-B66C-DEB489F12B4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{9236D22F-8946-4B02-ADF5-388C87DCB3D3}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696-47B4-B66C-DEB489F12B4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{A897FD1B-85F8-4EBA-85E0-E8C2F849B491}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696-47B4-B66C-DEB489F12B4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{57B2BAD5-7F4F-4D9C-B50F-E00CB5C51018}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696-47B4-B66C-DEB489F12B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6.5</c:v>
                </c:pt>
                <c:pt idx="16">
                  <c:v>7.3</c:v>
                </c:pt>
                <c:pt idx="24">
                  <c:v>7.7</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696-47B4-B66C-DEB489F12B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{DA948326-86E8-4D82-9A0E-2CCAAC79D138}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696-47B4-B66C-DEB489F12B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{5755E472-8485-4CC3-8BF8-72F70E4C6BB4}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96-47B4-B66C-DEB489F12B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{2AE15A7D-C0B8-4C8C-96A9-00DEEF978652}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96-47B4-B66C-DEB489F12B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{95C28C03-FF19-4DD4-A610-8655AED806B6}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96-47B4-B66C-DEB489F12B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{65162712-A6E5-4F3F-B43B-5FA17D222EAF}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96-47B4-B66C-DEB489F12B4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{B1C5F82F-5494-4470-864D-9FF7C810590A}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696-47B4-B66C-DEB489F12B4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{E5D4FBC9-C1E4-4AEF-8296-64630A1D9DC7}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696-47B4-B66C-DEB489F12B4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{6EDC7E20-2448-444A-8D74-07ADF728B241}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696-47B4-B66C-DEB489F12B4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{C0001958-2FCD-415B-84EE-6000A552565D}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696-47B4-B66C-DEB489F12B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6696-47B4-B66C-DEB489F12B41}"/>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起債の新規発行は、合併特例事業債、過疎対策事業債等、普通交付税に高率で算入される非常に有利なものに限定してきたため、比率はほぼ横ばいとなっている。</a:t>
          </a:r>
        </a:p>
        <a:p>
          <a:r>
            <a:rPr kumimoji="1" lang="ja-JP" altLang="en-US" sz="1400">
              <a:latin typeface="ＭＳ ゴシック" pitchFamily="49" charset="-128"/>
              <a:ea typeface="ＭＳ ゴシック" pitchFamily="49" charset="-128"/>
            </a:rPr>
            <a:t>今後も有利な起債の活用に努めるとともに、減債基金への計画的な積立等を行い、公債費負担の低減を図る。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将来負担比率（分子）の主要因である一般会計等に係る地方債の現在高は、依然として高水準にあるものの、充当可能基金と基準財政需要額算入見込額の合計額は年々増加傾向にあるため、</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についても年々減少している。</a:t>
          </a:r>
        </a:p>
        <a:p>
          <a:r>
            <a:rPr kumimoji="1" lang="ja-JP" altLang="en-US" sz="1400">
              <a:latin typeface="ＭＳ ゴシック" pitchFamily="49" charset="-128"/>
              <a:ea typeface="ＭＳ ゴシック" pitchFamily="49" charset="-128"/>
            </a:rPr>
            <a:t>引き続き地方債の抑制など健全性を確保する。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千葉県南房総市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し尿処理建設事業及び人件費に充当するため、一般廃棄物処理施設建設基金を約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千万円取り崩した一方、公共施設等再編整備基金は約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億円の元入れを行い、基金全体としては約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交付税の縮減及びし尿処理建設事業、ごみ処理施設建設等の大規模事業の実施が予定されているため、中長期的には減少の見込みとなっている。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○公共施設等再編整備基金：教育文化施設、体育施設、社会福祉施設、庁舎その他の公共用又は公共に供する施設の整備及び再編により不用となった公共施設等の解体撤去に係る資金に充てるため。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○一般廃棄物処理施設建設基金：一般廃棄物処理施設の建設事業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改築又は修理を含む。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の経費その他の必要やむを得ない理由により生じた経費の財源に充てるため。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○公共施設等再編整備基金：今後の必要額の確保に向けて基金の元入れを約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億円行ったことにより残額が増となった。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○元気なまちづくり基金：南房総市の農業の振興に寄与するために平成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年度に設立された「一般財団法人南房総農業支援センター」への交付金として取り崩しを行ったが、運用益の積立もあり約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○一般廃棄物処理施設建設基金：し尿処理建設事業のため取り崩しを行ったため、約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○公共施設等再編整備基金：施設整備及び再編のための財源とするため、積み立てを行っていく。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○元気なまちづくり基金：果実運用型基金として、運用益の積み立てを行いつつ、「一般財団法人南房総農業支援センター」への交付金のほか、地域振興に資する事業に対し取り崩しを行う。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○一般廃棄物処理施設建設基金：進行中のし尿処理施設事業及びごみ処理施設事業の一般財源分に対し取り崩しを行う。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年度は取り崩しを行わなかったため、前年度より約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普通交付税の合併算定替による特例措置の適用期限終了後の財源不足に対応するため取り崩す見込み。財政調整基金の残高は、標準財政規模の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発行済みの市債残高から交付税措置額を除いた実質負担額を下回らない程度の金額を保持しながら取り崩しを行う予定である。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38,401
38,026
230.12
25,636,142
24,876,499
646,960
14,652,648
25,419,244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合併前の旧</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町村の固定資産を引き継いでいるため、老朽化した施設が多く、減価償却率が高い資産が多い。</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年度に公共施設等総合管理計画を策定し、</a:t>
          </a:r>
          <a:r>
            <a:rPr kumimoji="1" lang="ja-JP" altLang="en-US" sz="1100">
              <a:solidFill>
                <a:schemeClr val="dk1"/>
              </a:solidFill>
              <a:effectLst/>
              <a:latin typeface="+mn-lt"/>
              <a:ea typeface="+mn-ea"/>
              <a:cs typeface="+mn-cs"/>
            </a:rPr>
            <a:t>個別計画</a:t>
          </a:r>
          <a:r>
            <a:rPr kumimoji="1" lang="ja-JP" altLang="ja-JP" sz="1100">
              <a:solidFill>
                <a:schemeClr val="dk1"/>
              </a:solidFill>
              <a:effectLst/>
              <a:latin typeface="+mn-lt"/>
              <a:ea typeface="+mn-ea"/>
              <a:cs typeface="+mn-cs"/>
            </a:rPr>
            <a:t>に基づき施設の解体撤去を進めている</a:t>
          </a:r>
          <a:r>
            <a:rPr kumimoji="1" lang="ja-JP" altLang="en-US" sz="1100">
              <a:solidFill>
                <a:schemeClr val="dk1"/>
              </a:solidFill>
              <a:effectLst/>
              <a:latin typeface="+mn-lt"/>
              <a:ea typeface="+mn-ea"/>
              <a:cs typeface="+mn-cs"/>
            </a:rPr>
            <a:t>が、類似団体平均を上回っている。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73" name="直線コネクタ 72"/>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74"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5" name="直線コネクタ 74"/>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6"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7" name="直線コネクタ 76"/>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8"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9" name="フローチャート: 判断 78"/>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80" name="フローチャート: 判断 79"/>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81" name="フローチャート: 判断 80"/>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82" name="フローチャート: 判断 81"/>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14499</xdr:rowOff>
    </xdr:from>
    <xdr:to>
      <xdr:col>23</xdr:col>
      <xdr:colOff>136525</xdr:colOff>
      <xdr:row>30</xdr:row>
      <xdr:rowOff>116099</xdr:rowOff>
    </xdr:to>
    <xdr:sp macro="" textlink="">
      <xdr:nvSpPr>
        <xdr:cNvPr id="88" name="楕円 87"/>
        <xdr:cNvSpPr/>
      </xdr:nvSpPr>
      <xdr:spPr>
        <a:xfrm>
          <a:off x="4711700" y="59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37376</xdr:rowOff>
    </xdr:from>
    <xdr:ext cx="405111" cy="259045"/>
    <xdr:sp macro="" textlink="">
      <xdr:nvSpPr>
        <xdr:cNvPr id="89" name="有形固定資産減価償却率該当値テキスト"/>
        <xdr:cNvSpPr txBox="1"/>
      </xdr:nvSpPr>
      <xdr:spPr>
        <a:xfrm>
          <a:off x="4813300" y="578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90" name="楕円 89"/>
        <xdr:cNvSpPr/>
      </xdr:nvSpPr>
      <xdr:spPr>
        <a:xfrm>
          <a:off x="4000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65299</xdr:rowOff>
    </xdr:to>
    <xdr:cxnSp macro="">
      <xdr:nvCxnSpPr>
        <xdr:cNvPr id="91" name="直線コネクタ 90"/>
        <xdr:cNvCxnSpPr/>
      </xdr:nvCxnSpPr>
      <xdr:spPr>
        <a:xfrm>
          <a:off x="4051300" y="5974927"/>
          <a:ext cx="7112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118851</xdr:rowOff>
    </xdr:from>
    <xdr:to>
      <xdr:col>15</xdr:col>
      <xdr:colOff>187325</xdr:colOff>
      <xdr:row>31</xdr:row>
      <xdr:rowOff>49001</xdr:rowOff>
    </xdr:to>
    <xdr:sp macro="" textlink="">
      <xdr:nvSpPr>
        <xdr:cNvPr id="92" name="楕円 91"/>
        <xdr:cNvSpPr/>
      </xdr:nvSpPr>
      <xdr:spPr>
        <a:xfrm>
          <a:off x="3238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59902</xdr:rowOff>
    </xdr:from>
    <xdr:to>
      <xdr:col>19</xdr:col>
      <xdr:colOff>136525</xdr:colOff>
      <xdr:row>30</xdr:row>
      <xdr:rowOff>169651</xdr:rowOff>
    </xdr:to>
    <xdr:cxnSp macro="">
      <xdr:nvCxnSpPr>
        <xdr:cNvPr id="93" name="直線コネクタ 92"/>
        <xdr:cNvCxnSpPr/>
      </xdr:nvCxnSpPr>
      <xdr:spPr>
        <a:xfrm flipV="1">
          <a:off x="3289300" y="5974927"/>
          <a:ext cx="762000" cy="10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72072</xdr:rowOff>
    </xdr:from>
    <xdr:to>
      <xdr:col>11</xdr:col>
      <xdr:colOff>187325</xdr:colOff>
      <xdr:row>31</xdr:row>
      <xdr:rowOff>2222</xdr:rowOff>
    </xdr:to>
    <xdr:sp macro="" textlink="">
      <xdr:nvSpPr>
        <xdr:cNvPr id="94" name="楕円 93"/>
        <xdr:cNvSpPr/>
      </xdr:nvSpPr>
      <xdr:spPr>
        <a:xfrm>
          <a:off x="24765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122872</xdr:rowOff>
    </xdr:from>
    <xdr:to>
      <xdr:col>15</xdr:col>
      <xdr:colOff>136525</xdr:colOff>
      <xdr:row>30</xdr:row>
      <xdr:rowOff>169651</xdr:rowOff>
    </xdr:to>
    <xdr:cxnSp macro="">
      <xdr:nvCxnSpPr>
        <xdr:cNvPr id="95" name="直線コネクタ 94"/>
        <xdr:cNvCxnSpPr/>
      </xdr:nvCxnSpPr>
      <xdr:spPr>
        <a:xfrm>
          <a:off x="2527300" y="6037897"/>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96"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97"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98"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99" name="n_1mainValue有形固定資産減価償却率"/>
        <xdr:cNvSpPr txBox="1"/>
      </xdr:nvSpPr>
      <xdr:spPr>
        <a:xfrm>
          <a:off x="38360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40128</xdr:rowOff>
    </xdr:from>
    <xdr:ext cx="405111" cy="259045"/>
    <xdr:sp macro="" textlink="">
      <xdr:nvSpPr>
        <xdr:cNvPr id="100" name="n_2mainValue有形固定資産減価償却率"/>
        <xdr:cNvSpPr txBox="1"/>
      </xdr:nvSpPr>
      <xdr:spPr>
        <a:xfrm>
          <a:off x="30867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18749</xdr:rowOff>
    </xdr:from>
    <xdr:ext cx="405111" cy="259045"/>
    <xdr:sp macro="" textlink="">
      <xdr:nvSpPr>
        <xdr:cNvPr id="101" name="n_3mainValue有形固定資産減価償却率"/>
        <xdr:cNvSpPr txBox="1"/>
      </xdr:nvSpPr>
      <xdr:spPr>
        <a:xfrm>
          <a:off x="2324744" y="576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今後建設予定の施設のための基金を設けている。（公共施設等再編整備基金等）また、公共施設の統廃合を計画的に実施しているため、債務償還可能年数が低い数値となった。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6" name="テキスト ボックス 125"/>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32" name="直線コネクタ 131"/>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33"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34" name="直線コネクタ 133"/>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35"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36" name="直線コネクタ 135"/>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7"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8" name="フローチャート: 判断 137"/>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9" name="フローチャート: 判断 138"/>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152424</xdr:rowOff>
    </xdr:from>
    <xdr:to>
      <xdr:col>76</xdr:col>
      <xdr:colOff>73025</xdr:colOff>
      <xdr:row>34</xdr:row>
      <xdr:rowOff>82574</xdr:rowOff>
    </xdr:to>
    <xdr:sp macro="" textlink="">
      <xdr:nvSpPr>
        <xdr:cNvPr id="145" name="楕円 144"/>
        <xdr:cNvSpPr/>
      </xdr:nvSpPr>
      <xdr:spPr>
        <a:xfrm>
          <a:off x="14744700" y="65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67351</xdr:rowOff>
    </xdr:from>
    <xdr:ext cx="469744" cy="259045"/>
    <xdr:sp macro="" textlink="">
      <xdr:nvSpPr>
        <xdr:cNvPr id="146" name="債務償還比率該当値テキスト"/>
        <xdr:cNvSpPr txBox="1"/>
      </xdr:nvSpPr>
      <xdr:spPr>
        <a:xfrm>
          <a:off x="14846300" y="64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150162</xdr:rowOff>
    </xdr:from>
    <xdr:to>
      <xdr:col>72</xdr:col>
      <xdr:colOff>123825</xdr:colOff>
      <xdr:row>34</xdr:row>
      <xdr:rowOff>80312</xdr:rowOff>
    </xdr:to>
    <xdr:sp macro="" textlink="">
      <xdr:nvSpPr>
        <xdr:cNvPr id="147" name="楕円 146"/>
        <xdr:cNvSpPr/>
      </xdr:nvSpPr>
      <xdr:spPr>
        <a:xfrm>
          <a:off x="14033500" y="65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29512</xdr:rowOff>
    </xdr:from>
    <xdr:to>
      <xdr:col>76</xdr:col>
      <xdr:colOff>22225</xdr:colOff>
      <xdr:row>34</xdr:row>
      <xdr:rowOff>31774</xdr:rowOff>
    </xdr:to>
    <xdr:cxnSp macro="">
      <xdr:nvCxnSpPr>
        <xdr:cNvPr id="148" name="直線コネクタ 147"/>
        <xdr:cNvCxnSpPr/>
      </xdr:nvCxnSpPr>
      <xdr:spPr>
        <a:xfrm>
          <a:off x="14084300" y="6630337"/>
          <a:ext cx="7112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9"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71439</xdr:rowOff>
    </xdr:from>
    <xdr:ext cx="469744" cy="259045"/>
    <xdr:sp macro="" textlink="">
      <xdr:nvSpPr>
        <xdr:cNvPr id="150" name="n_1mainValue債務償還比率"/>
        <xdr:cNvSpPr txBox="1"/>
      </xdr:nvSpPr>
      <xdr:spPr>
        <a:xfrm>
          <a:off x="13836727" y="667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38,401
38,026
230.12
25,636,142
24,876,499
646,960
14,652,648
25,419,244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2" name="楕円 71"/>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3" name="【道路】&#10;有形固定資産減価償却率該当値テキスト"/>
        <xdr:cNvSpPr txBox="1"/>
      </xdr:nvSpPr>
      <xdr:spPr>
        <a:xfrm>
          <a:off x="4673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157661</xdr:rowOff>
    </xdr:from>
    <xdr:to>
      <xdr:col>20</xdr:col>
      <xdr:colOff>38100</xdr:colOff>
      <xdr:row>36</xdr:row>
      <xdr:rowOff>87811</xdr:rowOff>
    </xdr:to>
    <xdr:sp macro="" textlink="">
      <xdr:nvSpPr>
        <xdr:cNvPr id="74" name="楕円 73"/>
        <xdr:cNvSpPr/>
      </xdr:nvSpPr>
      <xdr:spPr>
        <a:xfrm>
          <a:off x="3746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37011</xdr:rowOff>
    </xdr:to>
    <xdr:cxnSp macro="">
      <xdr:nvCxnSpPr>
        <xdr:cNvPr id="75" name="直線コネクタ 74"/>
        <xdr:cNvCxnSpPr/>
      </xdr:nvCxnSpPr>
      <xdr:spPr>
        <a:xfrm flipV="1">
          <a:off x="3797300" y="618308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xdr:rowOff>
    </xdr:from>
    <xdr:to>
      <xdr:col>15</xdr:col>
      <xdr:colOff>101600</xdr:colOff>
      <xdr:row>36</xdr:row>
      <xdr:rowOff>113937</xdr:rowOff>
    </xdr:to>
    <xdr:sp macro="" textlink="">
      <xdr:nvSpPr>
        <xdr:cNvPr id="76" name="楕円 75"/>
        <xdr:cNvSpPr/>
      </xdr:nvSpPr>
      <xdr:spPr>
        <a:xfrm>
          <a:off x="2857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37011</xdr:rowOff>
    </xdr:from>
    <xdr:to>
      <xdr:col>19</xdr:col>
      <xdr:colOff>177800</xdr:colOff>
      <xdr:row>36</xdr:row>
      <xdr:rowOff>63137</xdr:rowOff>
    </xdr:to>
    <xdr:cxnSp macro="">
      <xdr:nvCxnSpPr>
        <xdr:cNvPr id="77" name="直線コネクタ 76"/>
        <xdr:cNvCxnSpPr/>
      </xdr:nvCxnSpPr>
      <xdr:spPr>
        <a:xfrm flipV="1">
          <a:off x="2908300" y="620921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78" name="楕円 77"/>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63137</xdr:rowOff>
    </xdr:from>
    <xdr:to>
      <xdr:col>15</xdr:col>
      <xdr:colOff>50800</xdr:colOff>
      <xdr:row>36</xdr:row>
      <xdr:rowOff>108857</xdr:rowOff>
    </xdr:to>
    <xdr:cxnSp macro="">
      <xdr:nvCxnSpPr>
        <xdr:cNvPr id="79" name="直線コネクタ 78"/>
        <xdr:cNvCxnSpPr/>
      </xdr:nvCxnSpPr>
      <xdr:spPr>
        <a:xfrm flipV="1">
          <a:off x="2019300" y="62353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104338</xdr:rowOff>
    </xdr:from>
    <xdr:ext cx="405111" cy="259045"/>
    <xdr:sp macro="" textlink="">
      <xdr:nvSpPr>
        <xdr:cNvPr id="83" name="n_1mainValue【道路】&#10;有形固定資産減価償却率"/>
        <xdr:cNvSpPr txBox="1"/>
      </xdr:nvSpPr>
      <xdr:spPr>
        <a:xfrm>
          <a:off x="35820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130464</xdr:rowOff>
    </xdr:from>
    <xdr:ext cx="405111" cy="259045"/>
    <xdr:sp macro="" textlink="">
      <xdr:nvSpPr>
        <xdr:cNvPr id="84" name="n_2mainValue【道路】&#10;有形固定資産減価償却率"/>
        <xdr:cNvSpPr txBox="1"/>
      </xdr:nvSpPr>
      <xdr:spPr>
        <a:xfrm>
          <a:off x="2705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85" name="n_3mainValue【道路】&#10;有形固定資産減価償却率"/>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125488</xdr:rowOff>
    </xdr:from>
    <xdr:to>
      <xdr:col>55</xdr:col>
      <xdr:colOff>50800</xdr:colOff>
      <xdr:row>40</xdr:row>
      <xdr:rowOff>55638</xdr:rowOff>
    </xdr:to>
    <xdr:sp macro="" textlink="">
      <xdr:nvSpPr>
        <xdr:cNvPr id="124" name="楕円 123"/>
        <xdr:cNvSpPr/>
      </xdr:nvSpPr>
      <xdr:spPr>
        <a:xfrm>
          <a:off x="10426700" y="68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103915</xdr:rowOff>
    </xdr:from>
    <xdr:ext cx="534377" cy="259045"/>
    <xdr:sp macro="" textlink="">
      <xdr:nvSpPr>
        <xdr:cNvPr id="125" name="【道路】&#10;一人当たり延長該当値テキスト"/>
        <xdr:cNvSpPr txBox="1"/>
      </xdr:nvSpPr>
      <xdr:spPr>
        <a:xfrm>
          <a:off x="10515600" y="67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131508</xdr:rowOff>
    </xdr:from>
    <xdr:to>
      <xdr:col>50</xdr:col>
      <xdr:colOff>165100</xdr:colOff>
      <xdr:row>40</xdr:row>
      <xdr:rowOff>61658</xdr:rowOff>
    </xdr:to>
    <xdr:sp macro="" textlink="">
      <xdr:nvSpPr>
        <xdr:cNvPr id="126" name="楕円 125"/>
        <xdr:cNvSpPr/>
      </xdr:nvSpPr>
      <xdr:spPr>
        <a:xfrm>
          <a:off x="9588500" y="68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4838</xdr:rowOff>
    </xdr:from>
    <xdr:to>
      <xdr:col>55</xdr:col>
      <xdr:colOff>0</xdr:colOff>
      <xdr:row>40</xdr:row>
      <xdr:rowOff>10858</xdr:rowOff>
    </xdr:to>
    <xdr:cxnSp macro="">
      <xdr:nvCxnSpPr>
        <xdr:cNvPr id="127" name="直線コネクタ 126"/>
        <xdr:cNvCxnSpPr/>
      </xdr:nvCxnSpPr>
      <xdr:spPr>
        <a:xfrm flipV="1">
          <a:off x="9639300" y="6862838"/>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85313</xdr:rowOff>
    </xdr:from>
    <xdr:to>
      <xdr:col>46</xdr:col>
      <xdr:colOff>38100</xdr:colOff>
      <xdr:row>40</xdr:row>
      <xdr:rowOff>15463</xdr:rowOff>
    </xdr:to>
    <xdr:sp macro="" textlink="">
      <xdr:nvSpPr>
        <xdr:cNvPr id="128" name="楕円 127"/>
        <xdr:cNvSpPr/>
      </xdr:nvSpPr>
      <xdr:spPr>
        <a:xfrm>
          <a:off x="8699500" y="67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136113</xdr:rowOff>
    </xdr:from>
    <xdr:to>
      <xdr:col>50</xdr:col>
      <xdr:colOff>114300</xdr:colOff>
      <xdr:row>40</xdr:row>
      <xdr:rowOff>10858</xdr:rowOff>
    </xdr:to>
    <xdr:cxnSp macro="">
      <xdr:nvCxnSpPr>
        <xdr:cNvPr id="129" name="直線コネクタ 128"/>
        <xdr:cNvCxnSpPr/>
      </xdr:nvCxnSpPr>
      <xdr:spPr>
        <a:xfrm>
          <a:off x="8750300" y="6822663"/>
          <a:ext cx="889000" cy="4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143987</xdr:rowOff>
    </xdr:from>
    <xdr:to>
      <xdr:col>41</xdr:col>
      <xdr:colOff>101600</xdr:colOff>
      <xdr:row>40</xdr:row>
      <xdr:rowOff>74137</xdr:rowOff>
    </xdr:to>
    <xdr:sp macro="" textlink="">
      <xdr:nvSpPr>
        <xdr:cNvPr id="130" name="楕円 129"/>
        <xdr:cNvSpPr/>
      </xdr:nvSpPr>
      <xdr:spPr>
        <a:xfrm>
          <a:off x="7810500" y="68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136113</xdr:rowOff>
    </xdr:from>
    <xdr:to>
      <xdr:col>45</xdr:col>
      <xdr:colOff>177800</xdr:colOff>
      <xdr:row>40</xdr:row>
      <xdr:rowOff>23337</xdr:rowOff>
    </xdr:to>
    <xdr:cxnSp macro="">
      <xdr:nvCxnSpPr>
        <xdr:cNvPr id="131" name="直線コネクタ 130"/>
        <xdr:cNvCxnSpPr/>
      </xdr:nvCxnSpPr>
      <xdr:spPr>
        <a:xfrm flipV="1">
          <a:off x="7861300" y="6822663"/>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52785</xdr:rowOff>
    </xdr:from>
    <xdr:ext cx="534377" cy="259045"/>
    <xdr:sp macro="" textlink="">
      <xdr:nvSpPr>
        <xdr:cNvPr id="135" name="n_1mainValue【道路】&#10;一人当たり延長"/>
        <xdr:cNvSpPr txBox="1"/>
      </xdr:nvSpPr>
      <xdr:spPr>
        <a:xfrm>
          <a:off x="9359411" y="69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6590</xdr:rowOff>
    </xdr:from>
    <xdr:ext cx="534377" cy="259045"/>
    <xdr:sp macro="" textlink="">
      <xdr:nvSpPr>
        <xdr:cNvPr id="136" name="n_2mainValue【道路】&#10;一人当たり延長"/>
        <xdr:cNvSpPr txBox="1"/>
      </xdr:nvSpPr>
      <xdr:spPr>
        <a:xfrm>
          <a:off x="8483111" y="68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65264</xdr:rowOff>
    </xdr:from>
    <xdr:ext cx="534377" cy="259045"/>
    <xdr:sp macro="" textlink="">
      <xdr:nvSpPr>
        <xdr:cNvPr id="137" name="n_3mainValue【道路】&#10;一人当たり延長"/>
        <xdr:cNvSpPr txBox="1"/>
      </xdr:nvSpPr>
      <xdr:spPr>
        <a:xfrm>
          <a:off x="7594111" y="69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83094</xdr:rowOff>
    </xdr:from>
    <xdr:to>
      <xdr:col>24</xdr:col>
      <xdr:colOff>114300</xdr:colOff>
      <xdr:row>60</xdr:row>
      <xdr:rowOff>13244</xdr:rowOff>
    </xdr:to>
    <xdr:sp macro="" textlink="">
      <xdr:nvSpPr>
        <xdr:cNvPr id="178" name="楕円 177"/>
        <xdr:cNvSpPr/>
      </xdr:nvSpPr>
      <xdr:spPr>
        <a:xfrm>
          <a:off x="45847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61521</xdr:rowOff>
    </xdr:from>
    <xdr:ext cx="405111" cy="259045"/>
    <xdr:sp macro="" textlink="">
      <xdr:nvSpPr>
        <xdr:cNvPr id="179" name="【橋りょう・トンネル】&#10;有形固定資産減価償却率該当値テキスト"/>
        <xdr:cNvSpPr txBox="1"/>
      </xdr:nvSpPr>
      <xdr:spPr>
        <a:xfrm>
          <a:off x="4673600"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107587</xdr:rowOff>
    </xdr:from>
    <xdr:to>
      <xdr:col>20</xdr:col>
      <xdr:colOff>38100</xdr:colOff>
      <xdr:row>60</xdr:row>
      <xdr:rowOff>37737</xdr:rowOff>
    </xdr:to>
    <xdr:sp macro="" textlink="">
      <xdr:nvSpPr>
        <xdr:cNvPr id="180" name="楕円 179"/>
        <xdr:cNvSpPr/>
      </xdr:nvSpPr>
      <xdr:spPr>
        <a:xfrm>
          <a:off x="3746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133894</xdr:rowOff>
    </xdr:from>
    <xdr:to>
      <xdr:col>24</xdr:col>
      <xdr:colOff>63500</xdr:colOff>
      <xdr:row>59</xdr:row>
      <xdr:rowOff>158387</xdr:rowOff>
    </xdr:to>
    <xdr:cxnSp macro="">
      <xdr:nvCxnSpPr>
        <xdr:cNvPr id="181" name="直線コネクタ 180"/>
        <xdr:cNvCxnSpPr/>
      </xdr:nvCxnSpPr>
      <xdr:spPr>
        <a:xfrm flipV="1">
          <a:off x="3797300" y="102494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82" name="楕円 181"/>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158387</xdr:rowOff>
    </xdr:from>
    <xdr:to>
      <xdr:col>19</xdr:col>
      <xdr:colOff>177800</xdr:colOff>
      <xdr:row>60</xdr:row>
      <xdr:rowOff>11430</xdr:rowOff>
    </xdr:to>
    <xdr:cxnSp macro="">
      <xdr:nvCxnSpPr>
        <xdr:cNvPr id="183" name="直線コネクタ 182"/>
        <xdr:cNvCxnSpPr/>
      </xdr:nvCxnSpPr>
      <xdr:spPr>
        <a:xfrm flipV="1">
          <a:off x="2908300" y="102739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156573</xdr:rowOff>
    </xdr:from>
    <xdr:to>
      <xdr:col>10</xdr:col>
      <xdr:colOff>165100</xdr:colOff>
      <xdr:row>60</xdr:row>
      <xdr:rowOff>86723</xdr:rowOff>
    </xdr:to>
    <xdr:sp macro="" textlink="">
      <xdr:nvSpPr>
        <xdr:cNvPr id="184" name="楕円 183"/>
        <xdr:cNvSpPr/>
      </xdr:nvSpPr>
      <xdr:spPr>
        <a:xfrm>
          <a:off x="1968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35923</xdr:rowOff>
    </xdr:to>
    <xdr:cxnSp macro="">
      <xdr:nvCxnSpPr>
        <xdr:cNvPr id="185" name="直線コネクタ 184"/>
        <xdr:cNvCxnSpPr/>
      </xdr:nvCxnSpPr>
      <xdr:spPr>
        <a:xfrm flipV="1">
          <a:off x="2019300" y="102984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28864</xdr:rowOff>
    </xdr:from>
    <xdr:ext cx="405111" cy="259045"/>
    <xdr:sp macro="" textlink="">
      <xdr:nvSpPr>
        <xdr:cNvPr id="189" name="n_1mainValue【橋りょう・トンネル】&#10;有形固定資産減価償却率"/>
        <xdr:cNvSpPr txBox="1"/>
      </xdr:nvSpPr>
      <xdr:spPr>
        <a:xfrm>
          <a:off x="35820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90" name="n_2mainValue【橋りょう・トンネ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77850</xdr:rowOff>
    </xdr:from>
    <xdr:ext cx="405111" cy="259045"/>
    <xdr:sp macro="" textlink="">
      <xdr:nvSpPr>
        <xdr:cNvPr id="191" name="n_3mainValue【橋りょう・トンネル】&#10;有形固定資産減価償却率"/>
        <xdr:cNvSpPr txBox="1"/>
      </xdr:nvSpPr>
      <xdr:spPr>
        <a:xfrm>
          <a:off x="1816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102404</xdr:rowOff>
    </xdr:from>
    <xdr:to>
      <xdr:col>55</xdr:col>
      <xdr:colOff>50800</xdr:colOff>
      <xdr:row>61</xdr:row>
      <xdr:rowOff>32554</xdr:rowOff>
    </xdr:to>
    <xdr:sp macro="" textlink="">
      <xdr:nvSpPr>
        <xdr:cNvPr id="228" name="楕円 227"/>
        <xdr:cNvSpPr/>
      </xdr:nvSpPr>
      <xdr:spPr>
        <a:xfrm>
          <a:off x="10426700" y="1038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125281</xdr:rowOff>
    </xdr:from>
    <xdr:ext cx="599010" cy="259045"/>
    <xdr:sp macro="" textlink="">
      <xdr:nvSpPr>
        <xdr:cNvPr id="229" name="【橋りょう・トンネル】&#10;一人当たり有形固定資産（償却資産）額該当値テキスト"/>
        <xdr:cNvSpPr txBox="1"/>
      </xdr:nvSpPr>
      <xdr:spPr>
        <a:xfrm>
          <a:off x="10515600" y="1024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110934</xdr:rowOff>
    </xdr:from>
    <xdr:to>
      <xdr:col>50</xdr:col>
      <xdr:colOff>165100</xdr:colOff>
      <xdr:row>61</xdr:row>
      <xdr:rowOff>41084</xdr:rowOff>
    </xdr:to>
    <xdr:sp macro="" textlink="">
      <xdr:nvSpPr>
        <xdr:cNvPr id="230" name="楕円 229"/>
        <xdr:cNvSpPr/>
      </xdr:nvSpPr>
      <xdr:spPr>
        <a:xfrm>
          <a:off x="95885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153204</xdr:rowOff>
    </xdr:from>
    <xdr:to>
      <xdr:col>55</xdr:col>
      <xdr:colOff>0</xdr:colOff>
      <xdr:row>60</xdr:row>
      <xdr:rowOff>161734</xdr:rowOff>
    </xdr:to>
    <xdr:cxnSp macro="">
      <xdr:nvCxnSpPr>
        <xdr:cNvPr id="231" name="直線コネクタ 230"/>
        <xdr:cNvCxnSpPr/>
      </xdr:nvCxnSpPr>
      <xdr:spPr>
        <a:xfrm flipV="1">
          <a:off x="9639300" y="10440204"/>
          <a:ext cx="8382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120259</xdr:rowOff>
    </xdr:from>
    <xdr:to>
      <xdr:col>46</xdr:col>
      <xdr:colOff>38100</xdr:colOff>
      <xdr:row>61</xdr:row>
      <xdr:rowOff>50409</xdr:rowOff>
    </xdr:to>
    <xdr:sp macro="" textlink="">
      <xdr:nvSpPr>
        <xdr:cNvPr id="232" name="楕円 231"/>
        <xdr:cNvSpPr/>
      </xdr:nvSpPr>
      <xdr:spPr>
        <a:xfrm>
          <a:off x="8699500" y="104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161734</xdr:rowOff>
    </xdr:from>
    <xdr:to>
      <xdr:col>50</xdr:col>
      <xdr:colOff>114300</xdr:colOff>
      <xdr:row>60</xdr:row>
      <xdr:rowOff>171059</xdr:rowOff>
    </xdr:to>
    <xdr:cxnSp macro="">
      <xdr:nvCxnSpPr>
        <xdr:cNvPr id="233" name="直線コネクタ 232"/>
        <xdr:cNvCxnSpPr/>
      </xdr:nvCxnSpPr>
      <xdr:spPr>
        <a:xfrm flipV="1">
          <a:off x="8750300" y="10448734"/>
          <a:ext cx="889000" cy="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128631</xdr:rowOff>
    </xdr:from>
    <xdr:to>
      <xdr:col>41</xdr:col>
      <xdr:colOff>101600</xdr:colOff>
      <xdr:row>61</xdr:row>
      <xdr:rowOff>58781</xdr:rowOff>
    </xdr:to>
    <xdr:sp macro="" textlink="">
      <xdr:nvSpPr>
        <xdr:cNvPr id="234" name="楕円 233"/>
        <xdr:cNvSpPr/>
      </xdr:nvSpPr>
      <xdr:spPr>
        <a:xfrm>
          <a:off x="7810500" y="1041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171059</xdr:rowOff>
    </xdr:from>
    <xdr:to>
      <xdr:col>45</xdr:col>
      <xdr:colOff>177800</xdr:colOff>
      <xdr:row>61</xdr:row>
      <xdr:rowOff>7981</xdr:rowOff>
    </xdr:to>
    <xdr:cxnSp macro="">
      <xdr:nvCxnSpPr>
        <xdr:cNvPr id="235" name="直線コネクタ 234"/>
        <xdr:cNvCxnSpPr/>
      </xdr:nvCxnSpPr>
      <xdr:spPr>
        <a:xfrm flipV="1">
          <a:off x="7861300" y="10458059"/>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57611</xdr:rowOff>
    </xdr:from>
    <xdr:ext cx="599010" cy="259045"/>
    <xdr:sp macro="" textlink="">
      <xdr:nvSpPr>
        <xdr:cNvPr id="239" name="n_1mainValue【橋りょう・トンネル】&#10;一人当たり有形固定資産（償却資産）額"/>
        <xdr:cNvSpPr txBox="1"/>
      </xdr:nvSpPr>
      <xdr:spPr>
        <a:xfrm>
          <a:off x="9327095" y="1017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66936</xdr:rowOff>
    </xdr:from>
    <xdr:ext cx="599010" cy="259045"/>
    <xdr:sp macro="" textlink="">
      <xdr:nvSpPr>
        <xdr:cNvPr id="240" name="n_2mainValue【橋りょう・トンネル】&#10;一人当たり有形固定資産（償却資産）額"/>
        <xdr:cNvSpPr txBox="1"/>
      </xdr:nvSpPr>
      <xdr:spPr>
        <a:xfrm>
          <a:off x="8450795" y="1018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75308</xdr:rowOff>
    </xdr:from>
    <xdr:ext cx="599010" cy="259045"/>
    <xdr:sp macro="" textlink="">
      <xdr:nvSpPr>
        <xdr:cNvPr id="241" name="n_3mainValue【橋りょう・トンネル】&#10;一人当たり有形固定資産（償却資産）額"/>
        <xdr:cNvSpPr txBox="1"/>
      </xdr:nvSpPr>
      <xdr:spPr>
        <a:xfrm>
          <a:off x="7561795" y="1019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34925</xdr:rowOff>
    </xdr:from>
    <xdr:to>
      <xdr:col>24</xdr:col>
      <xdr:colOff>114300</xdr:colOff>
      <xdr:row>79</xdr:row>
      <xdr:rowOff>136525</xdr:rowOff>
    </xdr:to>
    <xdr:sp macro="" textlink="">
      <xdr:nvSpPr>
        <xdr:cNvPr id="281" name="楕円 280"/>
        <xdr:cNvSpPr/>
      </xdr:nvSpPr>
      <xdr:spPr>
        <a:xfrm>
          <a:off x="45847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57802</xdr:rowOff>
    </xdr:from>
    <xdr:ext cx="405111" cy="259045"/>
    <xdr:sp macro="" textlink="">
      <xdr:nvSpPr>
        <xdr:cNvPr id="282" name="【公営住宅】&#10;有形固定資産減価償却率該当値テキスト"/>
        <xdr:cNvSpPr txBox="1"/>
      </xdr:nvSpPr>
      <xdr:spPr>
        <a:xfrm>
          <a:off x="4673600"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61595</xdr:rowOff>
    </xdr:from>
    <xdr:to>
      <xdr:col>20</xdr:col>
      <xdr:colOff>38100</xdr:colOff>
      <xdr:row>79</xdr:row>
      <xdr:rowOff>163195</xdr:rowOff>
    </xdr:to>
    <xdr:sp macro="" textlink="">
      <xdr:nvSpPr>
        <xdr:cNvPr id="283" name="楕円 282"/>
        <xdr:cNvSpPr/>
      </xdr:nvSpPr>
      <xdr:spPr>
        <a:xfrm>
          <a:off x="3746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85725</xdr:rowOff>
    </xdr:from>
    <xdr:to>
      <xdr:col>24</xdr:col>
      <xdr:colOff>63500</xdr:colOff>
      <xdr:row>79</xdr:row>
      <xdr:rowOff>112395</xdr:rowOff>
    </xdr:to>
    <xdr:cxnSp macro="">
      <xdr:nvCxnSpPr>
        <xdr:cNvPr id="284" name="直線コネクタ 283"/>
        <xdr:cNvCxnSpPr/>
      </xdr:nvCxnSpPr>
      <xdr:spPr>
        <a:xfrm flipV="1">
          <a:off x="3797300" y="136302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105411</xdr:rowOff>
    </xdr:from>
    <xdr:to>
      <xdr:col>15</xdr:col>
      <xdr:colOff>101600</xdr:colOff>
      <xdr:row>80</xdr:row>
      <xdr:rowOff>35561</xdr:rowOff>
    </xdr:to>
    <xdr:sp macro="" textlink="">
      <xdr:nvSpPr>
        <xdr:cNvPr id="285" name="楕円 284"/>
        <xdr:cNvSpPr/>
      </xdr:nvSpPr>
      <xdr:spPr>
        <a:xfrm>
          <a:off x="2857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112395</xdr:rowOff>
    </xdr:from>
    <xdr:to>
      <xdr:col>19</xdr:col>
      <xdr:colOff>177800</xdr:colOff>
      <xdr:row>79</xdr:row>
      <xdr:rowOff>156211</xdr:rowOff>
    </xdr:to>
    <xdr:cxnSp macro="">
      <xdr:nvCxnSpPr>
        <xdr:cNvPr id="286" name="直線コネクタ 285"/>
        <xdr:cNvCxnSpPr/>
      </xdr:nvCxnSpPr>
      <xdr:spPr>
        <a:xfrm flipV="1">
          <a:off x="2908300" y="136569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166370</xdr:rowOff>
    </xdr:from>
    <xdr:to>
      <xdr:col>10</xdr:col>
      <xdr:colOff>165100</xdr:colOff>
      <xdr:row>80</xdr:row>
      <xdr:rowOff>96520</xdr:rowOff>
    </xdr:to>
    <xdr:sp macro="" textlink="">
      <xdr:nvSpPr>
        <xdr:cNvPr id="287" name="楕円 286"/>
        <xdr:cNvSpPr/>
      </xdr:nvSpPr>
      <xdr:spPr>
        <a:xfrm>
          <a:off x="1968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156211</xdr:rowOff>
    </xdr:from>
    <xdr:to>
      <xdr:col>15</xdr:col>
      <xdr:colOff>50800</xdr:colOff>
      <xdr:row>80</xdr:row>
      <xdr:rowOff>45720</xdr:rowOff>
    </xdr:to>
    <xdr:cxnSp macro="">
      <xdr:nvCxnSpPr>
        <xdr:cNvPr id="288" name="直線コネクタ 287"/>
        <xdr:cNvCxnSpPr/>
      </xdr:nvCxnSpPr>
      <xdr:spPr>
        <a:xfrm flipV="1">
          <a:off x="2019300" y="13700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8272</xdr:rowOff>
    </xdr:from>
    <xdr:ext cx="405111" cy="259045"/>
    <xdr:sp macro="" textlink="">
      <xdr:nvSpPr>
        <xdr:cNvPr id="292" name="n_1mainValue【公営住宅】&#10;有形固定資産減価償却率"/>
        <xdr:cNvSpPr txBox="1"/>
      </xdr:nvSpPr>
      <xdr:spPr>
        <a:xfrm>
          <a:off x="3582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52088</xdr:rowOff>
    </xdr:from>
    <xdr:ext cx="405111" cy="259045"/>
    <xdr:sp macro="" textlink="">
      <xdr:nvSpPr>
        <xdr:cNvPr id="293" name="n_2mainValue【公営住宅】&#10;有形固定資産減価償却率"/>
        <xdr:cNvSpPr txBox="1"/>
      </xdr:nvSpPr>
      <xdr:spPr>
        <a:xfrm>
          <a:off x="2705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113047</xdr:rowOff>
    </xdr:from>
    <xdr:ext cx="405111" cy="259045"/>
    <xdr:sp macro="" textlink="">
      <xdr:nvSpPr>
        <xdr:cNvPr id="294" name="n_3mainValue【公営住宅】&#10;有形固定資産減価償却率"/>
        <xdr:cNvSpPr txBox="1"/>
      </xdr:nvSpPr>
      <xdr:spPr>
        <a:xfrm>
          <a:off x="1816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94906</xdr:rowOff>
    </xdr:from>
    <xdr:to>
      <xdr:col>55</xdr:col>
      <xdr:colOff>50800</xdr:colOff>
      <xdr:row>87</xdr:row>
      <xdr:rowOff>25056</xdr:rowOff>
    </xdr:to>
    <xdr:sp macro="" textlink="">
      <xdr:nvSpPr>
        <xdr:cNvPr id="335" name="楕円 334"/>
        <xdr:cNvSpPr/>
      </xdr:nvSpPr>
      <xdr:spPr>
        <a:xfrm>
          <a:off x="10426700" y="1483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9833</xdr:rowOff>
    </xdr:from>
    <xdr:ext cx="469744" cy="259045"/>
    <xdr:sp macro="" textlink="">
      <xdr:nvSpPr>
        <xdr:cNvPr id="336" name="【公営住宅】&#10;一人当たり面積該当値テキスト"/>
        <xdr:cNvSpPr txBox="1"/>
      </xdr:nvSpPr>
      <xdr:spPr>
        <a:xfrm>
          <a:off x="10515600" y="1475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95231</xdr:rowOff>
    </xdr:from>
    <xdr:to>
      <xdr:col>50</xdr:col>
      <xdr:colOff>165100</xdr:colOff>
      <xdr:row>87</xdr:row>
      <xdr:rowOff>25381</xdr:rowOff>
    </xdr:to>
    <xdr:sp macro="" textlink="">
      <xdr:nvSpPr>
        <xdr:cNvPr id="337" name="楕円 336"/>
        <xdr:cNvSpPr/>
      </xdr:nvSpPr>
      <xdr:spPr>
        <a:xfrm>
          <a:off x="9588500" y="1483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145706</xdr:rowOff>
    </xdr:from>
    <xdr:to>
      <xdr:col>55</xdr:col>
      <xdr:colOff>0</xdr:colOff>
      <xdr:row>86</xdr:row>
      <xdr:rowOff>146031</xdr:rowOff>
    </xdr:to>
    <xdr:cxnSp macro="">
      <xdr:nvCxnSpPr>
        <xdr:cNvPr id="338" name="直線コネクタ 337"/>
        <xdr:cNvCxnSpPr/>
      </xdr:nvCxnSpPr>
      <xdr:spPr>
        <a:xfrm flipV="1">
          <a:off x="9639300" y="14890406"/>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95721</xdr:rowOff>
    </xdr:from>
    <xdr:to>
      <xdr:col>46</xdr:col>
      <xdr:colOff>38100</xdr:colOff>
      <xdr:row>87</xdr:row>
      <xdr:rowOff>25871</xdr:rowOff>
    </xdr:to>
    <xdr:sp macro="" textlink="">
      <xdr:nvSpPr>
        <xdr:cNvPr id="339" name="楕円 338"/>
        <xdr:cNvSpPr/>
      </xdr:nvSpPr>
      <xdr:spPr>
        <a:xfrm>
          <a:off x="8699500" y="14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146031</xdr:rowOff>
    </xdr:from>
    <xdr:to>
      <xdr:col>50</xdr:col>
      <xdr:colOff>114300</xdr:colOff>
      <xdr:row>86</xdr:row>
      <xdr:rowOff>146521</xdr:rowOff>
    </xdr:to>
    <xdr:cxnSp macro="">
      <xdr:nvCxnSpPr>
        <xdr:cNvPr id="340" name="直線コネクタ 339"/>
        <xdr:cNvCxnSpPr/>
      </xdr:nvCxnSpPr>
      <xdr:spPr>
        <a:xfrm flipV="1">
          <a:off x="8750300" y="1489073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100457</xdr:rowOff>
    </xdr:from>
    <xdr:to>
      <xdr:col>41</xdr:col>
      <xdr:colOff>101600</xdr:colOff>
      <xdr:row>87</xdr:row>
      <xdr:rowOff>30607</xdr:rowOff>
    </xdr:to>
    <xdr:sp macro="" textlink="">
      <xdr:nvSpPr>
        <xdr:cNvPr id="341" name="楕円 340"/>
        <xdr:cNvSpPr/>
      </xdr:nvSpPr>
      <xdr:spPr>
        <a:xfrm>
          <a:off x="7810500" y="148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146521</xdr:rowOff>
    </xdr:from>
    <xdr:to>
      <xdr:col>45</xdr:col>
      <xdr:colOff>177800</xdr:colOff>
      <xdr:row>86</xdr:row>
      <xdr:rowOff>151257</xdr:rowOff>
    </xdr:to>
    <xdr:cxnSp macro="">
      <xdr:nvCxnSpPr>
        <xdr:cNvPr id="342" name="直線コネクタ 341"/>
        <xdr:cNvCxnSpPr/>
      </xdr:nvCxnSpPr>
      <xdr:spPr>
        <a:xfrm flipV="1">
          <a:off x="7861300" y="14891221"/>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16508</xdr:rowOff>
    </xdr:from>
    <xdr:ext cx="469744" cy="259045"/>
    <xdr:sp macro="" textlink="">
      <xdr:nvSpPr>
        <xdr:cNvPr id="346" name="n_1mainValue【公営住宅】&#10;一人当たり面積"/>
        <xdr:cNvSpPr txBox="1"/>
      </xdr:nvSpPr>
      <xdr:spPr>
        <a:xfrm>
          <a:off x="9391727" y="1493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16998</xdr:rowOff>
    </xdr:from>
    <xdr:ext cx="469744" cy="259045"/>
    <xdr:sp macro="" textlink="">
      <xdr:nvSpPr>
        <xdr:cNvPr id="347" name="n_2mainValue【公営住宅】&#10;一人当たり面積"/>
        <xdr:cNvSpPr txBox="1"/>
      </xdr:nvSpPr>
      <xdr:spPr>
        <a:xfrm>
          <a:off x="8515427" y="1493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21734</xdr:rowOff>
    </xdr:from>
    <xdr:ext cx="469744" cy="259045"/>
    <xdr:sp macro="" textlink="">
      <xdr:nvSpPr>
        <xdr:cNvPr id="348" name="n_3mainValue【公営住宅】&#10;一人当たり面積"/>
        <xdr:cNvSpPr txBox="1"/>
      </xdr:nvSpPr>
      <xdr:spPr>
        <a:xfrm>
          <a:off x="7626427" y="149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159294</xdr:rowOff>
    </xdr:from>
    <xdr:to>
      <xdr:col>24</xdr:col>
      <xdr:colOff>114300</xdr:colOff>
      <xdr:row>103</xdr:row>
      <xdr:rowOff>89444</xdr:rowOff>
    </xdr:to>
    <xdr:sp macro="" textlink="">
      <xdr:nvSpPr>
        <xdr:cNvPr id="389" name="楕円 388"/>
        <xdr:cNvSpPr/>
      </xdr:nvSpPr>
      <xdr:spPr>
        <a:xfrm>
          <a:off x="45847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10721</xdr:rowOff>
    </xdr:from>
    <xdr:ext cx="405111" cy="259045"/>
    <xdr:sp macro="" textlink="">
      <xdr:nvSpPr>
        <xdr:cNvPr id="390" name="【港湾・漁港】&#10;有形固定資産減価償却率該当値テキスト"/>
        <xdr:cNvSpPr txBox="1"/>
      </xdr:nvSpPr>
      <xdr:spPr>
        <a:xfrm>
          <a:off x="4673600" y="1749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17236</xdr:rowOff>
    </xdr:from>
    <xdr:to>
      <xdr:col>20</xdr:col>
      <xdr:colOff>38100</xdr:colOff>
      <xdr:row>103</xdr:row>
      <xdr:rowOff>118836</xdr:rowOff>
    </xdr:to>
    <xdr:sp macro="" textlink="">
      <xdr:nvSpPr>
        <xdr:cNvPr id="391" name="楕円 390"/>
        <xdr:cNvSpPr/>
      </xdr:nvSpPr>
      <xdr:spPr>
        <a:xfrm>
          <a:off x="3746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38644</xdr:rowOff>
    </xdr:from>
    <xdr:to>
      <xdr:col>24</xdr:col>
      <xdr:colOff>63500</xdr:colOff>
      <xdr:row>103</xdr:row>
      <xdr:rowOff>68036</xdr:rowOff>
    </xdr:to>
    <xdr:cxnSp macro="">
      <xdr:nvCxnSpPr>
        <xdr:cNvPr id="392" name="直線コネクタ 391"/>
        <xdr:cNvCxnSpPr/>
      </xdr:nvCxnSpPr>
      <xdr:spPr>
        <a:xfrm flipV="1">
          <a:off x="3797300" y="1769799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46627</xdr:rowOff>
    </xdr:from>
    <xdr:to>
      <xdr:col>15</xdr:col>
      <xdr:colOff>101600</xdr:colOff>
      <xdr:row>103</xdr:row>
      <xdr:rowOff>148227</xdr:rowOff>
    </xdr:to>
    <xdr:sp macro="" textlink="">
      <xdr:nvSpPr>
        <xdr:cNvPr id="393" name="楕円 392"/>
        <xdr:cNvSpPr/>
      </xdr:nvSpPr>
      <xdr:spPr>
        <a:xfrm>
          <a:off x="2857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68036</xdr:rowOff>
    </xdr:from>
    <xdr:to>
      <xdr:col>19</xdr:col>
      <xdr:colOff>177800</xdr:colOff>
      <xdr:row>103</xdr:row>
      <xdr:rowOff>97427</xdr:rowOff>
    </xdr:to>
    <xdr:cxnSp macro="">
      <xdr:nvCxnSpPr>
        <xdr:cNvPr id="394" name="直線コネクタ 393"/>
        <xdr:cNvCxnSpPr/>
      </xdr:nvCxnSpPr>
      <xdr:spPr>
        <a:xfrm flipV="1">
          <a:off x="2908300" y="177273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77651</xdr:rowOff>
    </xdr:from>
    <xdr:to>
      <xdr:col>10</xdr:col>
      <xdr:colOff>165100</xdr:colOff>
      <xdr:row>104</xdr:row>
      <xdr:rowOff>7801</xdr:rowOff>
    </xdr:to>
    <xdr:sp macro="" textlink="">
      <xdr:nvSpPr>
        <xdr:cNvPr id="395" name="楕円 394"/>
        <xdr:cNvSpPr/>
      </xdr:nvSpPr>
      <xdr:spPr>
        <a:xfrm>
          <a:off x="1968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97427</xdr:rowOff>
    </xdr:from>
    <xdr:to>
      <xdr:col>15</xdr:col>
      <xdr:colOff>50800</xdr:colOff>
      <xdr:row>103</xdr:row>
      <xdr:rowOff>128451</xdr:rowOff>
    </xdr:to>
    <xdr:cxnSp macro="">
      <xdr:nvCxnSpPr>
        <xdr:cNvPr id="396" name="直線コネクタ 395"/>
        <xdr:cNvCxnSpPr/>
      </xdr:nvCxnSpPr>
      <xdr:spPr>
        <a:xfrm flipV="1">
          <a:off x="2019300" y="177567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135363</xdr:rowOff>
    </xdr:from>
    <xdr:ext cx="405111" cy="259045"/>
    <xdr:sp macro="" textlink="">
      <xdr:nvSpPr>
        <xdr:cNvPr id="400" name="n_1mainValue【港湾・漁港】&#10;有形固定資産減価償却率"/>
        <xdr:cNvSpPr txBox="1"/>
      </xdr:nvSpPr>
      <xdr:spPr>
        <a:xfrm>
          <a:off x="3582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164754</xdr:rowOff>
    </xdr:from>
    <xdr:ext cx="405111" cy="259045"/>
    <xdr:sp macro="" textlink="">
      <xdr:nvSpPr>
        <xdr:cNvPr id="401" name="n_2mainValue【港湾・漁港】&#10;有形固定資産減価償却率"/>
        <xdr:cNvSpPr txBox="1"/>
      </xdr:nvSpPr>
      <xdr:spPr>
        <a:xfrm>
          <a:off x="2705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24328</xdr:rowOff>
    </xdr:from>
    <xdr:ext cx="405111" cy="259045"/>
    <xdr:sp macro="" textlink="">
      <xdr:nvSpPr>
        <xdr:cNvPr id="402" name="n_3mainValue【港湾・漁港】&#10;有形固定資産減価償却率"/>
        <xdr:cNvSpPr txBox="1"/>
      </xdr:nvSpPr>
      <xdr:spPr>
        <a:xfrm>
          <a:off x="1816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118405</xdr:rowOff>
    </xdr:from>
    <xdr:to>
      <xdr:col>55</xdr:col>
      <xdr:colOff>50800</xdr:colOff>
      <xdr:row>108</xdr:row>
      <xdr:rowOff>48555</xdr:rowOff>
    </xdr:to>
    <xdr:sp macro="" textlink="">
      <xdr:nvSpPr>
        <xdr:cNvPr id="439" name="楕円 438"/>
        <xdr:cNvSpPr/>
      </xdr:nvSpPr>
      <xdr:spPr>
        <a:xfrm>
          <a:off x="10426700" y="184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33332</xdr:rowOff>
    </xdr:from>
    <xdr:ext cx="599010" cy="259045"/>
    <xdr:sp macro="" textlink="">
      <xdr:nvSpPr>
        <xdr:cNvPr id="440" name="【港湾・漁港】&#10;一人当たり有形固定資産（償却資産）額該当値テキスト"/>
        <xdr:cNvSpPr txBox="1"/>
      </xdr:nvSpPr>
      <xdr:spPr>
        <a:xfrm>
          <a:off x="10515600" y="1837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119661</xdr:rowOff>
    </xdr:from>
    <xdr:to>
      <xdr:col>50</xdr:col>
      <xdr:colOff>165100</xdr:colOff>
      <xdr:row>108</xdr:row>
      <xdr:rowOff>49811</xdr:rowOff>
    </xdr:to>
    <xdr:sp macro="" textlink="">
      <xdr:nvSpPr>
        <xdr:cNvPr id="441" name="楕円 440"/>
        <xdr:cNvSpPr/>
      </xdr:nvSpPr>
      <xdr:spPr>
        <a:xfrm>
          <a:off x="9588500" y="184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169205</xdr:rowOff>
    </xdr:from>
    <xdr:to>
      <xdr:col>55</xdr:col>
      <xdr:colOff>0</xdr:colOff>
      <xdr:row>107</xdr:row>
      <xdr:rowOff>170461</xdr:rowOff>
    </xdr:to>
    <xdr:cxnSp macro="">
      <xdr:nvCxnSpPr>
        <xdr:cNvPr id="442" name="直線コネクタ 441"/>
        <xdr:cNvCxnSpPr/>
      </xdr:nvCxnSpPr>
      <xdr:spPr>
        <a:xfrm flipV="1">
          <a:off x="9639300" y="18514355"/>
          <a:ext cx="8382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121034</xdr:rowOff>
    </xdr:from>
    <xdr:to>
      <xdr:col>46</xdr:col>
      <xdr:colOff>38100</xdr:colOff>
      <xdr:row>108</xdr:row>
      <xdr:rowOff>51184</xdr:rowOff>
    </xdr:to>
    <xdr:sp macro="" textlink="">
      <xdr:nvSpPr>
        <xdr:cNvPr id="443" name="楕円 442"/>
        <xdr:cNvSpPr/>
      </xdr:nvSpPr>
      <xdr:spPr>
        <a:xfrm>
          <a:off x="8699500" y="184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170461</xdr:rowOff>
    </xdr:from>
    <xdr:to>
      <xdr:col>50</xdr:col>
      <xdr:colOff>114300</xdr:colOff>
      <xdr:row>108</xdr:row>
      <xdr:rowOff>384</xdr:rowOff>
    </xdr:to>
    <xdr:cxnSp macro="">
      <xdr:nvCxnSpPr>
        <xdr:cNvPr id="444" name="直線コネクタ 443"/>
        <xdr:cNvCxnSpPr/>
      </xdr:nvCxnSpPr>
      <xdr:spPr>
        <a:xfrm flipV="1">
          <a:off x="8750300" y="18515611"/>
          <a:ext cx="889000" cy="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122121</xdr:rowOff>
    </xdr:from>
    <xdr:to>
      <xdr:col>41</xdr:col>
      <xdr:colOff>101600</xdr:colOff>
      <xdr:row>108</xdr:row>
      <xdr:rowOff>52271</xdr:rowOff>
    </xdr:to>
    <xdr:sp macro="" textlink="">
      <xdr:nvSpPr>
        <xdr:cNvPr id="445" name="楕円 444"/>
        <xdr:cNvSpPr/>
      </xdr:nvSpPr>
      <xdr:spPr>
        <a:xfrm>
          <a:off x="7810500" y="184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384</xdr:rowOff>
    </xdr:from>
    <xdr:to>
      <xdr:col>45</xdr:col>
      <xdr:colOff>177800</xdr:colOff>
      <xdr:row>108</xdr:row>
      <xdr:rowOff>1471</xdr:rowOff>
    </xdr:to>
    <xdr:cxnSp macro="">
      <xdr:nvCxnSpPr>
        <xdr:cNvPr id="446" name="直線コネクタ 445"/>
        <xdr:cNvCxnSpPr/>
      </xdr:nvCxnSpPr>
      <xdr:spPr>
        <a:xfrm flipV="1">
          <a:off x="7861300" y="18516984"/>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40938</xdr:rowOff>
    </xdr:from>
    <xdr:ext cx="599010" cy="259045"/>
    <xdr:sp macro="" textlink="">
      <xdr:nvSpPr>
        <xdr:cNvPr id="450" name="n_1mainValue【港湾・漁港】&#10;一人当たり有形固定資産（償却資産）額"/>
        <xdr:cNvSpPr txBox="1"/>
      </xdr:nvSpPr>
      <xdr:spPr>
        <a:xfrm>
          <a:off x="9327095" y="1855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42311</xdr:rowOff>
    </xdr:from>
    <xdr:ext cx="599010" cy="259045"/>
    <xdr:sp macro="" textlink="">
      <xdr:nvSpPr>
        <xdr:cNvPr id="451" name="n_2mainValue【港湾・漁港】&#10;一人当たり有形固定資産（償却資産）額"/>
        <xdr:cNvSpPr txBox="1"/>
      </xdr:nvSpPr>
      <xdr:spPr>
        <a:xfrm>
          <a:off x="8450795" y="1855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43398</xdr:rowOff>
    </xdr:from>
    <xdr:ext cx="599010" cy="259045"/>
    <xdr:sp macro="" textlink="">
      <xdr:nvSpPr>
        <xdr:cNvPr id="452" name="n_3mainValue【港湾・漁港】&#10;一人当たり有形固定資産（償却資産）額"/>
        <xdr:cNvSpPr txBox="1"/>
      </xdr:nvSpPr>
      <xdr:spPr>
        <a:xfrm>
          <a:off x="7561795" y="1855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93" name="楕円 492"/>
        <xdr:cNvSpPr/>
      </xdr:nvSpPr>
      <xdr:spPr>
        <a:xfrm>
          <a:off x="16268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133185</xdr:rowOff>
    </xdr:from>
    <xdr:ext cx="405111" cy="259045"/>
    <xdr:sp macro="" textlink="">
      <xdr:nvSpPr>
        <xdr:cNvPr id="494" name="【認定こども園・幼稚園・保育所】&#10;有形固定資産減価償却率該当値テキスト"/>
        <xdr:cNvSpPr txBox="1"/>
      </xdr:nvSpPr>
      <xdr:spPr>
        <a:xfrm>
          <a:off x="16357600" y="613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495" name="楕円 494"/>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19050</xdr:rowOff>
    </xdr:to>
    <xdr:cxnSp macro="">
      <xdr:nvCxnSpPr>
        <xdr:cNvPr id="496" name="直線コネクタ 495"/>
        <xdr:cNvCxnSpPr/>
      </xdr:nvCxnSpPr>
      <xdr:spPr>
        <a:xfrm flipV="1">
          <a:off x="15481300" y="63333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97" name="楕円 496"/>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64770</xdr:rowOff>
    </xdr:to>
    <xdr:cxnSp macro="">
      <xdr:nvCxnSpPr>
        <xdr:cNvPr id="498" name="直線コネクタ 497"/>
        <xdr:cNvCxnSpPr/>
      </xdr:nvCxnSpPr>
      <xdr:spPr>
        <a:xfrm flipV="1">
          <a:off x="14592300" y="6362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144599</xdr:rowOff>
    </xdr:from>
    <xdr:to>
      <xdr:col>72</xdr:col>
      <xdr:colOff>38100</xdr:colOff>
      <xdr:row>39</xdr:row>
      <xdr:rowOff>74749</xdr:rowOff>
    </xdr:to>
    <xdr:sp macro="" textlink="">
      <xdr:nvSpPr>
        <xdr:cNvPr id="499" name="楕円 498"/>
        <xdr:cNvSpPr/>
      </xdr:nvSpPr>
      <xdr:spPr>
        <a:xfrm>
          <a:off x="13652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39</xdr:row>
      <xdr:rowOff>23949</xdr:rowOff>
    </xdr:to>
    <xdr:cxnSp macro="">
      <xdr:nvCxnSpPr>
        <xdr:cNvPr id="500" name="直線コネクタ 499"/>
        <xdr:cNvCxnSpPr/>
      </xdr:nvCxnSpPr>
      <xdr:spPr>
        <a:xfrm flipV="1">
          <a:off x="13703300" y="6408420"/>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01"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502"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503"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60977</xdr:rowOff>
    </xdr:from>
    <xdr:ext cx="405111" cy="259045"/>
    <xdr:sp macro="" textlink="">
      <xdr:nvSpPr>
        <xdr:cNvPr id="504" name="n_1mainValue【認定こども園・幼稚園・保育所】&#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505" name="n_2main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65876</xdr:rowOff>
    </xdr:from>
    <xdr:ext cx="405111" cy="259045"/>
    <xdr:sp macro="" textlink="">
      <xdr:nvSpPr>
        <xdr:cNvPr id="506" name="n_3mainValue【認定こども園・幼稚園・保育所】&#10;有形固定資産減価償却率"/>
        <xdr:cNvSpPr txBox="1"/>
      </xdr:nvSpPr>
      <xdr:spPr>
        <a:xfrm>
          <a:off x="13500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96266</xdr:rowOff>
    </xdr:from>
    <xdr:to>
      <xdr:col>116</xdr:col>
      <xdr:colOff>114300</xdr:colOff>
      <xdr:row>39</xdr:row>
      <xdr:rowOff>26416</xdr:rowOff>
    </xdr:to>
    <xdr:sp macro="" textlink="">
      <xdr:nvSpPr>
        <xdr:cNvPr id="543" name="楕円 542"/>
        <xdr:cNvSpPr/>
      </xdr:nvSpPr>
      <xdr:spPr>
        <a:xfrm>
          <a:off x="221107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119143</xdr:rowOff>
    </xdr:from>
    <xdr:ext cx="469744" cy="259045"/>
    <xdr:sp macro="" textlink="">
      <xdr:nvSpPr>
        <xdr:cNvPr id="544" name="【認定こども園・幼稚園・保育所】&#10;一人当たり面積該当値テキスト"/>
        <xdr:cNvSpPr txBox="1"/>
      </xdr:nvSpPr>
      <xdr:spPr>
        <a:xfrm>
          <a:off x="22199600" y="64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71120</xdr:rowOff>
    </xdr:from>
    <xdr:to>
      <xdr:col>112</xdr:col>
      <xdr:colOff>38100</xdr:colOff>
      <xdr:row>39</xdr:row>
      <xdr:rowOff>1270</xdr:rowOff>
    </xdr:to>
    <xdr:sp macro="" textlink="">
      <xdr:nvSpPr>
        <xdr:cNvPr id="545" name="楕円 544"/>
        <xdr:cNvSpPr/>
      </xdr:nvSpPr>
      <xdr:spPr>
        <a:xfrm>
          <a:off x="2127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121920</xdr:rowOff>
    </xdr:from>
    <xdr:to>
      <xdr:col>116</xdr:col>
      <xdr:colOff>63500</xdr:colOff>
      <xdr:row>38</xdr:row>
      <xdr:rowOff>147066</xdr:rowOff>
    </xdr:to>
    <xdr:cxnSp macro="">
      <xdr:nvCxnSpPr>
        <xdr:cNvPr id="546" name="直線コネクタ 545"/>
        <xdr:cNvCxnSpPr/>
      </xdr:nvCxnSpPr>
      <xdr:spPr>
        <a:xfrm>
          <a:off x="21323300" y="663702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80264</xdr:rowOff>
    </xdr:from>
    <xdr:to>
      <xdr:col>107</xdr:col>
      <xdr:colOff>101600</xdr:colOff>
      <xdr:row>39</xdr:row>
      <xdr:rowOff>10414</xdr:rowOff>
    </xdr:to>
    <xdr:sp macro="" textlink="">
      <xdr:nvSpPr>
        <xdr:cNvPr id="547" name="楕円 546"/>
        <xdr:cNvSpPr/>
      </xdr:nvSpPr>
      <xdr:spPr>
        <a:xfrm>
          <a:off x="20383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121920</xdr:rowOff>
    </xdr:from>
    <xdr:to>
      <xdr:col>111</xdr:col>
      <xdr:colOff>177800</xdr:colOff>
      <xdr:row>38</xdr:row>
      <xdr:rowOff>131064</xdr:rowOff>
    </xdr:to>
    <xdr:cxnSp macro="">
      <xdr:nvCxnSpPr>
        <xdr:cNvPr id="548" name="直線コネクタ 547"/>
        <xdr:cNvCxnSpPr/>
      </xdr:nvCxnSpPr>
      <xdr:spPr>
        <a:xfrm flipV="1">
          <a:off x="20434300" y="6637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169418</xdr:rowOff>
    </xdr:from>
    <xdr:to>
      <xdr:col>102</xdr:col>
      <xdr:colOff>165100</xdr:colOff>
      <xdr:row>37</xdr:row>
      <xdr:rowOff>99568</xdr:rowOff>
    </xdr:to>
    <xdr:sp macro="" textlink="">
      <xdr:nvSpPr>
        <xdr:cNvPr id="549" name="楕円 548"/>
        <xdr:cNvSpPr/>
      </xdr:nvSpPr>
      <xdr:spPr>
        <a:xfrm>
          <a:off x="19494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48768</xdr:rowOff>
    </xdr:from>
    <xdr:to>
      <xdr:col>107</xdr:col>
      <xdr:colOff>50800</xdr:colOff>
      <xdr:row>38</xdr:row>
      <xdr:rowOff>131064</xdr:rowOff>
    </xdr:to>
    <xdr:cxnSp macro="">
      <xdr:nvCxnSpPr>
        <xdr:cNvPr id="550" name="直線コネクタ 549"/>
        <xdr:cNvCxnSpPr/>
      </xdr:nvCxnSpPr>
      <xdr:spPr>
        <a:xfrm>
          <a:off x="19545300" y="6392418"/>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17797</xdr:rowOff>
    </xdr:from>
    <xdr:ext cx="469744" cy="259045"/>
    <xdr:sp macro="" textlink="">
      <xdr:nvSpPr>
        <xdr:cNvPr id="554" name="n_1main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555" name="n_2main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116095</xdr:rowOff>
    </xdr:from>
    <xdr:ext cx="469744" cy="259045"/>
    <xdr:sp macro="" textlink="">
      <xdr:nvSpPr>
        <xdr:cNvPr id="556" name="n_3mainValue【認定こども園・幼稚園・保育所】&#10;一人当たり面積"/>
        <xdr:cNvSpPr txBox="1"/>
      </xdr:nvSpPr>
      <xdr:spPr>
        <a:xfrm>
          <a:off x="19310427" y="611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596" name="楕円 595"/>
        <xdr:cNvSpPr/>
      </xdr:nvSpPr>
      <xdr:spPr>
        <a:xfrm>
          <a:off x="16268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53992</xdr:rowOff>
    </xdr:from>
    <xdr:ext cx="405111" cy="259045"/>
    <xdr:sp macro="" textlink="">
      <xdr:nvSpPr>
        <xdr:cNvPr id="597" name="【学校施設】&#10;有形固定資産減価償却率該当値テキスト"/>
        <xdr:cNvSpPr txBox="1"/>
      </xdr:nvSpPr>
      <xdr:spPr>
        <a:xfrm>
          <a:off x="16357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598" name="楕円 597"/>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81915</xdr:rowOff>
    </xdr:from>
    <xdr:to>
      <xdr:col>85</xdr:col>
      <xdr:colOff>127000</xdr:colOff>
      <xdr:row>59</xdr:row>
      <xdr:rowOff>104775</xdr:rowOff>
    </xdr:to>
    <xdr:cxnSp macro="">
      <xdr:nvCxnSpPr>
        <xdr:cNvPr id="599" name="直線コネクタ 598"/>
        <xdr:cNvCxnSpPr/>
      </xdr:nvCxnSpPr>
      <xdr:spPr>
        <a:xfrm flipV="1">
          <a:off x="15481300" y="101974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76835</xdr:rowOff>
    </xdr:from>
    <xdr:to>
      <xdr:col>76</xdr:col>
      <xdr:colOff>165100</xdr:colOff>
      <xdr:row>60</xdr:row>
      <xdr:rowOff>6985</xdr:rowOff>
    </xdr:to>
    <xdr:sp macro="" textlink="">
      <xdr:nvSpPr>
        <xdr:cNvPr id="600" name="楕円 599"/>
        <xdr:cNvSpPr/>
      </xdr:nvSpPr>
      <xdr:spPr>
        <a:xfrm>
          <a:off x="14541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59</xdr:row>
      <xdr:rowOff>127635</xdr:rowOff>
    </xdr:to>
    <xdr:cxnSp macro="">
      <xdr:nvCxnSpPr>
        <xdr:cNvPr id="601" name="直線コネクタ 600"/>
        <xdr:cNvCxnSpPr/>
      </xdr:nvCxnSpPr>
      <xdr:spPr>
        <a:xfrm flipV="1">
          <a:off x="14592300" y="102203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02" name="楕円 601"/>
        <xdr:cNvSpPr/>
      </xdr:nvSpPr>
      <xdr:spPr>
        <a:xfrm>
          <a:off x="13652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127635</xdr:rowOff>
    </xdr:from>
    <xdr:to>
      <xdr:col>76</xdr:col>
      <xdr:colOff>114300</xdr:colOff>
      <xdr:row>60</xdr:row>
      <xdr:rowOff>156210</xdr:rowOff>
    </xdr:to>
    <xdr:cxnSp macro="">
      <xdr:nvCxnSpPr>
        <xdr:cNvPr id="603" name="直線コネクタ 602"/>
        <xdr:cNvCxnSpPr/>
      </xdr:nvCxnSpPr>
      <xdr:spPr>
        <a:xfrm flipV="1">
          <a:off x="13703300" y="1024318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606"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652</xdr:rowOff>
    </xdr:from>
    <xdr:ext cx="405111" cy="259045"/>
    <xdr:sp macro="" textlink="">
      <xdr:nvSpPr>
        <xdr:cNvPr id="607" name="n_1mainValue【学校施設】&#10;有形固定資産減価償却率"/>
        <xdr:cNvSpPr txBox="1"/>
      </xdr:nvSpPr>
      <xdr:spPr>
        <a:xfrm>
          <a:off x="15266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608" name="n_2main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09" name="n_3main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36"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27290</xdr:rowOff>
    </xdr:from>
    <xdr:to>
      <xdr:col>116</xdr:col>
      <xdr:colOff>114300</xdr:colOff>
      <xdr:row>63</xdr:row>
      <xdr:rowOff>128890</xdr:rowOff>
    </xdr:to>
    <xdr:sp macro="" textlink="">
      <xdr:nvSpPr>
        <xdr:cNvPr id="646" name="楕円 645"/>
        <xdr:cNvSpPr/>
      </xdr:nvSpPr>
      <xdr:spPr>
        <a:xfrm>
          <a:off x="22110700" y="108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47"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167787</xdr:rowOff>
    </xdr:from>
    <xdr:to>
      <xdr:col>112</xdr:col>
      <xdr:colOff>38100</xdr:colOff>
      <xdr:row>63</xdr:row>
      <xdr:rowOff>97937</xdr:rowOff>
    </xdr:to>
    <xdr:sp macro="" textlink="">
      <xdr:nvSpPr>
        <xdr:cNvPr id="648" name="楕円 647"/>
        <xdr:cNvSpPr/>
      </xdr:nvSpPr>
      <xdr:spPr>
        <a:xfrm>
          <a:off x="21272500" y="1079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47137</xdr:rowOff>
    </xdr:from>
    <xdr:to>
      <xdr:col>116</xdr:col>
      <xdr:colOff>63500</xdr:colOff>
      <xdr:row>63</xdr:row>
      <xdr:rowOff>78090</xdr:rowOff>
    </xdr:to>
    <xdr:cxnSp macro="">
      <xdr:nvCxnSpPr>
        <xdr:cNvPr id="649" name="直線コネクタ 648"/>
        <xdr:cNvCxnSpPr/>
      </xdr:nvCxnSpPr>
      <xdr:spPr>
        <a:xfrm>
          <a:off x="21323300" y="10848487"/>
          <a:ext cx="838200" cy="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163626</xdr:rowOff>
    </xdr:from>
    <xdr:to>
      <xdr:col>107</xdr:col>
      <xdr:colOff>101600</xdr:colOff>
      <xdr:row>63</xdr:row>
      <xdr:rowOff>93776</xdr:rowOff>
    </xdr:to>
    <xdr:sp macro="" textlink="">
      <xdr:nvSpPr>
        <xdr:cNvPr id="650" name="楕円 649"/>
        <xdr:cNvSpPr/>
      </xdr:nvSpPr>
      <xdr:spPr>
        <a:xfrm>
          <a:off x="20383500" y="10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42976</xdr:rowOff>
    </xdr:from>
    <xdr:to>
      <xdr:col>111</xdr:col>
      <xdr:colOff>177800</xdr:colOff>
      <xdr:row>63</xdr:row>
      <xdr:rowOff>47137</xdr:rowOff>
    </xdr:to>
    <xdr:cxnSp macro="">
      <xdr:nvCxnSpPr>
        <xdr:cNvPr id="651" name="直線コネクタ 650"/>
        <xdr:cNvCxnSpPr/>
      </xdr:nvCxnSpPr>
      <xdr:spPr>
        <a:xfrm>
          <a:off x="20434300" y="10844326"/>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34651</xdr:rowOff>
    </xdr:from>
    <xdr:to>
      <xdr:col>102</xdr:col>
      <xdr:colOff>165100</xdr:colOff>
      <xdr:row>63</xdr:row>
      <xdr:rowOff>136251</xdr:rowOff>
    </xdr:to>
    <xdr:sp macro="" textlink="">
      <xdr:nvSpPr>
        <xdr:cNvPr id="652" name="楕円 651"/>
        <xdr:cNvSpPr/>
      </xdr:nvSpPr>
      <xdr:spPr>
        <a:xfrm>
          <a:off x="19494500" y="108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42976</xdr:rowOff>
    </xdr:from>
    <xdr:to>
      <xdr:col>107</xdr:col>
      <xdr:colOff>50800</xdr:colOff>
      <xdr:row>63</xdr:row>
      <xdr:rowOff>85451</xdr:rowOff>
    </xdr:to>
    <xdr:cxnSp macro="">
      <xdr:nvCxnSpPr>
        <xdr:cNvPr id="653" name="直線コネクタ 652"/>
        <xdr:cNvCxnSpPr/>
      </xdr:nvCxnSpPr>
      <xdr:spPr>
        <a:xfrm flipV="1">
          <a:off x="19545300" y="10844326"/>
          <a:ext cx="889000" cy="4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54"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6"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114464</xdr:rowOff>
    </xdr:from>
    <xdr:ext cx="469744" cy="259045"/>
    <xdr:sp macro="" textlink="">
      <xdr:nvSpPr>
        <xdr:cNvPr id="657" name="n_1mainValue【学校施設】&#10;一人当たり面積"/>
        <xdr:cNvSpPr txBox="1"/>
      </xdr:nvSpPr>
      <xdr:spPr>
        <a:xfrm>
          <a:off x="21075727" y="1057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110303</xdr:rowOff>
    </xdr:from>
    <xdr:ext cx="469744" cy="259045"/>
    <xdr:sp macro="" textlink="">
      <xdr:nvSpPr>
        <xdr:cNvPr id="658" name="n_2mainValue【学校施設】&#10;一人当たり面積"/>
        <xdr:cNvSpPr txBox="1"/>
      </xdr:nvSpPr>
      <xdr:spPr>
        <a:xfrm>
          <a:off x="20199427" y="105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127378</xdr:rowOff>
    </xdr:from>
    <xdr:ext cx="469744" cy="259045"/>
    <xdr:sp macro="" textlink="">
      <xdr:nvSpPr>
        <xdr:cNvPr id="659" name="n_3mainValue【学校施設】&#10;一人当たり面積"/>
        <xdr:cNvSpPr txBox="1"/>
      </xdr:nvSpPr>
      <xdr:spPr>
        <a:xfrm>
          <a:off x="19310427" y="1092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1" name="直線コネクタ 700"/>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2"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3" name="直線コネクタ 70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06"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07" name="フローチャート: 判断 706"/>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08" name="フローチャート: 判断 707"/>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09" name="フローチャート: 判断 708"/>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0" name="フローチャート: 判断 709"/>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xdr:rowOff>
    </xdr:from>
    <xdr:to>
      <xdr:col>85</xdr:col>
      <xdr:colOff>177800</xdr:colOff>
      <xdr:row>102</xdr:row>
      <xdr:rowOff>113937</xdr:rowOff>
    </xdr:to>
    <xdr:sp macro="" textlink="">
      <xdr:nvSpPr>
        <xdr:cNvPr id="716" name="楕円 715"/>
        <xdr:cNvSpPr/>
      </xdr:nvSpPr>
      <xdr:spPr>
        <a:xfrm>
          <a:off x="162687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35214</xdr:rowOff>
    </xdr:from>
    <xdr:ext cx="405111" cy="259045"/>
    <xdr:sp macro="" textlink="">
      <xdr:nvSpPr>
        <xdr:cNvPr id="717" name="【公民館】&#10;有形固定資産減価償却率該当値テキスト"/>
        <xdr:cNvSpPr txBox="1"/>
      </xdr:nvSpPr>
      <xdr:spPr>
        <a:xfrm>
          <a:off x="16357600" y="1735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718" name="楕円 717"/>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63137</xdr:rowOff>
    </xdr:from>
    <xdr:to>
      <xdr:col>85</xdr:col>
      <xdr:colOff>127000</xdr:colOff>
      <xdr:row>102</xdr:row>
      <xdr:rowOff>76200</xdr:rowOff>
    </xdr:to>
    <xdr:cxnSp macro="">
      <xdr:nvCxnSpPr>
        <xdr:cNvPr id="719" name="直線コネクタ 718"/>
        <xdr:cNvCxnSpPr/>
      </xdr:nvCxnSpPr>
      <xdr:spPr>
        <a:xfrm flipV="1">
          <a:off x="15481300" y="175510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25400</xdr:rowOff>
    </xdr:from>
    <xdr:to>
      <xdr:col>76</xdr:col>
      <xdr:colOff>165100</xdr:colOff>
      <xdr:row>102</xdr:row>
      <xdr:rowOff>127000</xdr:rowOff>
    </xdr:to>
    <xdr:sp macro="" textlink="">
      <xdr:nvSpPr>
        <xdr:cNvPr id="720" name="楕円 719"/>
        <xdr:cNvSpPr/>
      </xdr:nvSpPr>
      <xdr:spPr>
        <a:xfrm>
          <a:off x="14541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76200</xdr:rowOff>
    </xdr:from>
    <xdr:to>
      <xdr:col>81</xdr:col>
      <xdr:colOff>50800</xdr:colOff>
      <xdr:row>102</xdr:row>
      <xdr:rowOff>76200</xdr:rowOff>
    </xdr:to>
    <xdr:cxnSp macro="">
      <xdr:nvCxnSpPr>
        <xdr:cNvPr id="721" name="直線コネクタ 720"/>
        <xdr:cNvCxnSpPr/>
      </xdr:nvCxnSpPr>
      <xdr:spPr>
        <a:xfrm>
          <a:off x="14592300" y="1756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103777</xdr:rowOff>
    </xdr:from>
    <xdr:to>
      <xdr:col>72</xdr:col>
      <xdr:colOff>38100</xdr:colOff>
      <xdr:row>103</xdr:row>
      <xdr:rowOff>33927</xdr:rowOff>
    </xdr:to>
    <xdr:sp macro="" textlink="">
      <xdr:nvSpPr>
        <xdr:cNvPr id="722" name="楕円 721"/>
        <xdr:cNvSpPr/>
      </xdr:nvSpPr>
      <xdr:spPr>
        <a:xfrm>
          <a:off x="13652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76200</xdr:rowOff>
    </xdr:from>
    <xdr:to>
      <xdr:col>76</xdr:col>
      <xdr:colOff>114300</xdr:colOff>
      <xdr:row>102</xdr:row>
      <xdr:rowOff>154577</xdr:rowOff>
    </xdr:to>
    <xdr:cxnSp macro="">
      <xdr:nvCxnSpPr>
        <xdr:cNvPr id="723" name="直線コネクタ 722"/>
        <xdr:cNvCxnSpPr/>
      </xdr:nvCxnSpPr>
      <xdr:spPr>
        <a:xfrm flipV="1">
          <a:off x="13703300" y="175641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4"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5"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26"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727" name="n_1mainValue【公民館】&#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143527</xdr:rowOff>
    </xdr:from>
    <xdr:ext cx="405111" cy="259045"/>
    <xdr:sp macro="" textlink="">
      <xdr:nvSpPr>
        <xdr:cNvPr id="728" name="n_2mainValue【公民館】&#10;有形固定資産減価償却率"/>
        <xdr:cNvSpPr txBox="1"/>
      </xdr:nvSpPr>
      <xdr:spPr>
        <a:xfrm>
          <a:off x="14389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50454</xdr:rowOff>
    </xdr:from>
    <xdr:ext cx="405111" cy="259045"/>
    <xdr:sp macro="" textlink="">
      <xdr:nvSpPr>
        <xdr:cNvPr id="729" name="n_3mainValue【公民館】&#10;有形固定資産減価償却率"/>
        <xdr:cNvSpPr txBox="1"/>
      </xdr:nvSpPr>
      <xdr:spPr>
        <a:xfrm>
          <a:off x="135007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0" name="直線コネクタ 7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1" name="テキスト ボックス 7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2" name="直線コネクタ 7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3" name="テキスト ボックス 7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4" name="直線コネクタ 7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5" name="テキスト ボックス 7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6" name="直線コネクタ 7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7" name="テキスト ボックス 7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8" name="直線コネクタ 7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9" name="テキスト ボックス 7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0" name="直線コネクタ 7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1" name="テキスト ボックス 7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5" name="直線コネクタ 754"/>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56"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57" name="直線コネクタ 756"/>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58"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59" name="直線コネクタ 758"/>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0"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1" name="フローチャート: 判断 76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2" name="フローチャート: 判断 761"/>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3" name="フローチャート: 判断 762"/>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4" name="フローチャート: 判断 763"/>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770" name="楕円 769"/>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771" name="【公民館】&#10;一人当たり面積該当値テキスト"/>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772" name="楕円 771"/>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20682</xdr:rowOff>
    </xdr:to>
    <xdr:cxnSp macro="">
      <xdr:nvCxnSpPr>
        <xdr:cNvPr id="773" name="直線コネクタ 772"/>
        <xdr:cNvCxnSpPr/>
      </xdr:nvCxnSpPr>
      <xdr:spPr>
        <a:xfrm>
          <a:off x="21323300" y="185307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149498</xdr:rowOff>
    </xdr:from>
    <xdr:to>
      <xdr:col>107</xdr:col>
      <xdr:colOff>101600</xdr:colOff>
      <xdr:row>108</xdr:row>
      <xdr:rowOff>79648</xdr:rowOff>
    </xdr:to>
    <xdr:sp macro="" textlink="">
      <xdr:nvSpPr>
        <xdr:cNvPr id="774" name="楕円 773"/>
        <xdr:cNvSpPr/>
      </xdr:nvSpPr>
      <xdr:spPr>
        <a:xfrm>
          <a:off x="20383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28848</xdr:rowOff>
    </xdr:to>
    <xdr:cxnSp macro="">
      <xdr:nvCxnSpPr>
        <xdr:cNvPr id="775" name="直線コネクタ 774"/>
        <xdr:cNvCxnSpPr/>
      </xdr:nvCxnSpPr>
      <xdr:spPr>
        <a:xfrm flipV="1">
          <a:off x="20434300" y="1853075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152763</xdr:rowOff>
    </xdr:from>
    <xdr:to>
      <xdr:col>102</xdr:col>
      <xdr:colOff>165100</xdr:colOff>
      <xdr:row>108</xdr:row>
      <xdr:rowOff>82913</xdr:rowOff>
    </xdr:to>
    <xdr:sp macro="" textlink="">
      <xdr:nvSpPr>
        <xdr:cNvPr id="776" name="楕円 775"/>
        <xdr:cNvSpPr/>
      </xdr:nvSpPr>
      <xdr:spPr>
        <a:xfrm>
          <a:off x="19494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28848</xdr:rowOff>
    </xdr:from>
    <xdr:to>
      <xdr:col>107</xdr:col>
      <xdr:colOff>50800</xdr:colOff>
      <xdr:row>108</xdr:row>
      <xdr:rowOff>32113</xdr:rowOff>
    </xdr:to>
    <xdr:cxnSp macro="">
      <xdr:nvCxnSpPr>
        <xdr:cNvPr id="777" name="直線コネクタ 776"/>
        <xdr:cNvCxnSpPr/>
      </xdr:nvCxnSpPr>
      <xdr:spPr>
        <a:xfrm flipV="1">
          <a:off x="19545300" y="185454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78"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79"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80"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781" name="n_1mainValue【公民館】&#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70775</xdr:rowOff>
    </xdr:from>
    <xdr:ext cx="469744" cy="259045"/>
    <xdr:sp macro="" textlink="">
      <xdr:nvSpPr>
        <xdr:cNvPr id="782" name="n_2mainValue【公民館】&#10;一人当たり面積"/>
        <xdr:cNvSpPr txBox="1"/>
      </xdr:nvSpPr>
      <xdr:spPr>
        <a:xfrm>
          <a:off x="20199427" y="1858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74040</xdr:rowOff>
    </xdr:from>
    <xdr:ext cx="469744" cy="259045"/>
    <xdr:sp macro="" textlink="">
      <xdr:nvSpPr>
        <xdr:cNvPr id="783" name="n_3mainValue【公民館】&#10;一人当たり面積"/>
        <xdr:cNvSpPr txBox="1"/>
      </xdr:nvSpPr>
      <xdr:spPr>
        <a:xfrm>
          <a:off x="19310427" y="185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類似団体と比較して特に有形固定資産減価償却率が高くなっている施設は公営住宅である。</a:t>
          </a:r>
          <a:endParaRPr lang="ja-JP" altLang="ja-JP" sz="1400">
            <a:effectLst/>
          </a:endParaRPr>
        </a:p>
        <a:p>
          <a:r>
            <a:rPr lang="ja-JP" altLang="ja-JP" sz="1100" b="0" i="0" baseline="0">
              <a:solidFill>
                <a:schemeClr val="dk1"/>
              </a:solidFill>
              <a:effectLst/>
              <a:latin typeface="+mn-lt"/>
              <a:ea typeface="+mn-ea"/>
              <a:cs typeface="+mn-cs"/>
            </a:rPr>
            <a:t>これは昭和</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年から昭和</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年代に建設された建物が多いためで、今後計画に基づいて、耐用年数を経過した施設の解体撤去を進める。</a:t>
          </a:r>
          <a:endParaRPr lang="ja-JP" altLang="ja-JP" sz="1400">
            <a:effectLst/>
          </a:endParaRPr>
        </a:p>
        <a:p>
          <a:r>
            <a:rPr kumimoji="1" lang="ja-JP" altLang="ja-JP" sz="1100">
              <a:solidFill>
                <a:schemeClr val="dk1"/>
              </a:solidFill>
              <a:effectLst/>
              <a:latin typeface="+mn-lt"/>
              <a:ea typeface="+mn-ea"/>
              <a:cs typeface="+mn-cs"/>
            </a:rPr>
            <a:t>また、幼稚園・保育所、学校施設の有形固定資産減価償却率が上昇しているが、計画に基づき、施設の統廃合に取り組んでいく。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38,401
38,026
230.12
25,636,142
24,876,499
646,960
14,652,648
25,419,244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102870</xdr:rowOff>
    </xdr:from>
    <xdr:to>
      <xdr:col>24</xdr:col>
      <xdr:colOff>114300</xdr:colOff>
      <xdr:row>40</xdr:row>
      <xdr:rowOff>33020</xdr:rowOff>
    </xdr:to>
    <xdr:sp macro="" textlink="">
      <xdr:nvSpPr>
        <xdr:cNvPr id="70" name="楕円 69"/>
        <xdr:cNvSpPr/>
      </xdr:nvSpPr>
      <xdr:spPr>
        <a:xfrm>
          <a:off x="45847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81297</xdr:rowOff>
    </xdr:from>
    <xdr:ext cx="405111" cy="259045"/>
    <xdr:sp macro="" textlink="">
      <xdr:nvSpPr>
        <xdr:cNvPr id="71" name="【図書館】&#10;有形固定資産減価償却率該当値テキスト"/>
        <xdr:cNvSpPr txBox="1"/>
      </xdr:nvSpPr>
      <xdr:spPr>
        <a:xfrm>
          <a:off x="4673600" y="676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152400</xdr:rowOff>
    </xdr:from>
    <xdr:to>
      <xdr:col>20</xdr:col>
      <xdr:colOff>38100</xdr:colOff>
      <xdr:row>40</xdr:row>
      <xdr:rowOff>82550</xdr:rowOff>
    </xdr:to>
    <xdr:sp macro="" textlink="">
      <xdr:nvSpPr>
        <xdr:cNvPr id="72" name="楕円 71"/>
        <xdr:cNvSpPr/>
      </xdr:nvSpPr>
      <xdr:spPr>
        <a:xfrm>
          <a:off x="37465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153670</xdr:rowOff>
    </xdr:from>
    <xdr:to>
      <xdr:col>24</xdr:col>
      <xdr:colOff>63500</xdr:colOff>
      <xdr:row>40</xdr:row>
      <xdr:rowOff>31750</xdr:rowOff>
    </xdr:to>
    <xdr:cxnSp macro="">
      <xdr:nvCxnSpPr>
        <xdr:cNvPr id="73" name="直線コネクタ 72"/>
        <xdr:cNvCxnSpPr/>
      </xdr:nvCxnSpPr>
      <xdr:spPr>
        <a:xfrm flipV="1">
          <a:off x="3797300" y="68402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29210</xdr:rowOff>
    </xdr:from>
    <xdr:to>
      <xdr:col>15</xdr:col>
      <xdr:colOff>101600</xdr:colOff>
      <xdr:row>40</xdr:row>
      <xdr:rowOff>130810</xdr:rowOff>
    </xdr:to>
    <xdr:sp macro="" textlink="">
      <xdr:nvSpPr>
        <xdr:cNvPr id="74" name="楕円 73"/>
        <xdr:cNvSpPr/>
      </xdr:nvSpPr>
      <xdr:spPr>
        <a:xfrm>
          <a:off x="2857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31750</xdr:rowOff>
    </xdr:from>
    <xdr:to>
      <xdr:col>19</xdr:col>
      <xdr:colOff>177800</xdr:colOff>
      <xdr:row>40</xdr:row>
      <xdr:rowOff>80010</xdr:rowOff>
    </xdr:to>
    <xdr:cxnSp macro="">
      <xdr:nvCxnSpPr>
        <xdr:cNvPr id="75" name="直線コネクタ 74"/>
        <xdr:cNvCxnSpPr/>
      </xdr:nvCxnSpPr>
      <xdr:spPr>
        <a:xfrm flipV="1">
          <a:off x="2908300" y="68897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78740</xdr:rowOff>
    </xdr:from>
    <xdr:to>
      <xdr:col>10</xdr:col>
      <xdr:colOff>165100</xdr:colOff>
      <xdr:row>41</xdr:row>
      <xdr:rowOff>8890</xdr:rowOff>
    </xdr:to>
    <xdr:sp macro="" textlink="">
      <xdr:nvSpPr>
        <xdr:cNvPr id="76" name="楕円 75"/>
        <xdr:cNvSpPr/>
      </xdr:nvSpPr>
      <xdr:spPr>
        <a:xfrm>
          <a:off x="196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80010</xdr:rowOff>
    </xdr:from>
    <xdr:to>
      <xdr:col>15</xdr:col>
      <xdr:colOff>50800</xdr:colOff>
      <xdr:row>40</xdr:row>
      <xdr:rowOff>129540</xdr:rowOff>
    </xdr:to>
    <xdr:cxnSp macro="">
      <xdr:nvCxnSpPr>
        <xdr:cNvPr id="77" name="直線コネクタ 76"/>
        <xdr:cNvCxnSpPr/>
      </xdr:nvCxnSpPr>
      <xdr:spPr>
        <a:xfrm flipV="1">
          <a:off x="2019300" y="69380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73677</xdr:rowOff>
    </xdr:from>
    <xdr:ext cx="405111" cy="259045"/>
    <xdr:sp macro="" textlink="">
      <xdr:nvSpPr>
        <xdr:cNvPr id="81" name="n_1mainValue【図書館】&#10;有形固定資産減価償却率"/>
        <xdr:cNvSpPr txBox="1"/>
      </xdr:nvSpPr>
      <xdr:spPr>
        <a:xfrm>
          <a:off x="3582044" y="693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121937</xdr:rowOff>
    </xdr:from>
    <xdr:ext cx="405111" cy="259045"/>
    <xdr:sp macro="" textlink="">
      <xdr:nvSpPr>
        <xdr:cNvPr id="82" name="n_2mainValue【図書館】&#10;有形固定資産減価償却率"/>
        <xdr:cNvSpPr txBox="1"/>
      </xdr:nvSpPr>
      <xdr:spPr>
        <a:xfrm>
          <a:off x="2705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17</xdr:rowOff>
    </xdr:from>
    <xdr:ext cx="405111" cy="259045"/>
    <xdr:sp macro="" textlink="">
      <xdr:nvSpPr>
        <xdr:cNvPr id="83" name="n_3mainValue【図書館】&#10;有形固定資産減価償却率"/>
        <xdr:cNvSpPr txBox="1"/>
      </xdr:nvSpPr>
      <xdr:spPr>
        <a:xfrm>
          <a:off x="1816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53975</xdr:rowOff>
    </xdr:from>
    <xdr:to>
      <xdr:col>55</xdr:col>
      <xdr:colOff>50800</xdr:colOff>
      <xdr:row>40</xdr:row>
      <xdr:rowOff>155575</xdr:rowOff>
    </xdr:to>
    <xdr:sp macro="" textlink="">
      <xdr:nvSpPr>
        <xdr:cNvPr id="118" name="楕円 117"/>
        <xdr:cNvSpPr/>
      </xdr:nvSpPr>
      <xdr:spPr>
        <a:xfrm>
          <a:off x="10426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140352</xdr:rowOff>
    </xdr:from>
    <xdr:ext cx="469744" cy="259045"/>
    <xdr:sp macro="" textlink="">
      <xdr:nvSpPr>
        <xdr:cNvPr id="119" name="【図書館】&#10;一人当たり面積該当値テキスト"/>
        <xdr:cNvSpPr txBox="1"/>
      </xdr:nvSpPr>
      <xdr:spPr>
        <a:xfrm>
          <a:off x="10515600" y="68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53975</xdr:rowOff>
    </xdr:from>
    <xdr:to>
      <xdr:col>50</xdr:col>
      <xdr:colOff>165100</xdr:colOff>
      <xdr:row>40</xdr:row>
      <xdr:rowOff>155575</xdr:rowOff>
    </xdr:to>
    <xdr:sp macro="" textlink="">
      <xdr:nvSpPr>
        <xdr:cNvPr id="120" name="楕円 119"/>
        <xdr:cNvSpPr/>
      </xdr:nvSpPr>
      <xdr:spPr>
        <a:xfrm>
          <a:off x="9588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104775</xdr:rowOff>
    </xdr:from>
    <xdr:to>
      <xdr:col>55</xdr:col>
      <xdr:colOff>0</xdr:colOff>
      <xdr:row>40</xdr:row>
      <xdr:rowOff>104775</xdr:rowOff>
    </xdr:to>
    <xdr:cxnSp macro="">
      <xdr:nvCxnSpPr>
        <xdr:cNvPr id="121" name="直線コネクタ 120"/>
        <xdr:cNvCxnSpPr/>
      </xdr:nvCxnSpPr>
      <xdr:spPr>
        <a:xfrm>
          <a:off x="9639300" y="696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59690</xdr:rowOff>
    </xdr:from>
    <xdr:to>
      <xdr:col>46</xdr:col>
      <xdr:colOff>38100</xdr:colOff>
      <xdr:row>40</xdr:row>
      <xdr:rowOff>161290</xdr:rowOff>
    </xdr:to>
    <xdr:sp macro="" textlink="">
      <xdr:nvSpPr>
        <xdr:cNvPr id="122" name="楕円 121"/>
        <xdr:cNvSpPr/>
      </xdr:nvSpPr>
      <xdr:spPr>
        <a:xfrm>
          <a:off x="8699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104775</xdr:rowOff>
    </xdr:from>
    <xdr:to>
      <xdr:col>50</xdr:col>
      <xdr:colOff>114300</xdr:colOff>
      <xdr:row>40</xdr:row>
      <xdr:rowOff>110490</xdr:rowOff>
    </xdr:to>
    <xdr:cxnSp macro="">
      <xdr:nvCxnSpPr>
        <xdr:cNvPr id="123" name="直線コネクタ 122"/>
        <xdr:cNvCxnSpPr/>
      </xdr:nvCxnSpPr>
      <xdr:spPr>
        <a:xfrm flipV="1">
          <a:off x="8750300" y="6962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59690</xdr:rowOff>
    </xdr:from>
    <xdr:to>
      <xdr:col>41</xdr:col>
      <xdr:colOff>101600</xdr:colOff>
      <xdr:row>40</xdr:row>
      <xdr:rowOff>161290</xdr:rowOff>
    </xdr:to>
    <xdr:sp macro="" textlink="">
      <xdr:nvSpPr>
        <xdr:cNvPr id="124" name="楕円 123"/>
        <xdr:cNvSpPr/>
      </xdr:nvSpPr>
      <xdr:spPr>
        <a:xfrm>
          <a:off x="781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110490</xdr:rowOff>
    </xdr:from>
    <xdr:to>
      <xdr:col>45</xdr:col>
      <xdr:colOff>177800</xdr:colOff>
      <xdr:row>40</xdr:row>
      <xdr:rowOff>110490</xdr:rowOff>
    </xdr:to>
    <xdr:cxnSp macro="">
      <xdr:nvCxnSpPr>
        <xdr:cNvPr id="125" name="直線コネクタ 124"/>
        <xdr:cNvCxnSpPr/>
      </xdr:nvCxnSpPr>
      <xdr:spPr>
        <a:xfrm>
          <a:off x="7861300" y="696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146702</xdr:rowOff>
    </xdr:from>
    <xdr:ext cx="469744" cy="259045"/>
    <xdr:sp macro="" textlink="">
      <xdr:nvSpPr>
        <xdr:cNvPr id="129" name="n_1mainValue【図書館】&#10;一人当たり面積"/>
        <xdr:cNvSpPr txBox="1"/>
      </xdr:nvSpPr>
      <xdr:spPr>
        <a:xfrm>
          <a:off x="9391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152417</xdr:rowOff>
    </xdr:from>
    <xdr:ext cx="469744" cy="259045"/>
    <xdr:sp macro="" textlink="">
      <xdr:nvSpPr>
        <xdr:cNvPr id="130" name="n_2mainValue【図書館】&#10;一人当たり面積"/>
        <xdr:cNvSpPr txBox="1"/>
      </xdr:nvSpPr>
      <xdr:spPr>
        <a:xfrm>
          <a:off x="8515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152417</xdr:rowOff>
    </xdr:from>
    <xdr:ext cx="469744" cy="259045"/>
    <xdr:sp macro="" textlink="">
      <xdr:nvSpPr>
        <xdr:cNvPr id="131" name="n_3mainValue【図書館】&#10;一人当たり面積"/>
        <xdr:cNvSpPr txBox="1"/>
      </xdr:nvSpPr>
      <xdr:spPr>
        <a:xfrm>
          <a:off x="7626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71" name="楕円 170"/>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101617</xdr:rowOff>
    </xdr:from>
    <xdr:ext cx="405111" cy="259045"/>
    <xdr:sp macro="" textlink="">
      <xdr:nvSpPr>
        <xdr:cNvPr id="172" name="【体育館・プール】&#10;有形固定資産減価償却率該当値テキスト"/>
        <xdr:cNvSpPr txBox="1"/>
      </xdr:nvSpPr>
      <xdr:spPr>
        <a:xfrm>
          <a:off x="4673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73" name="楕円 172"/>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60</xdr:row>
      <xdr:rowOff>0</xdr:rowOff>
    </xdr:to>
    <xdr:cxnSp macro="">
      <xdr:nvCxnSpPr>
        <xdr:cNvPr id="174" name="直線コネクタ 173"/>
        <xdr:cNvCxnSpPr/>
      </xdr:nvCxnSpPr>
      <xdr:spPr>
        <a:xfrm flipV="1">
          <a:off x="3797300" y="102450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75" name="楕円 174"/>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19050</xdr:rowOff>
    </xdr:to>
    <xdr:cxnSp macro="">
      <xdr:nvCxnSpPr>
        <xdr:cNvPr id="176" name="直線コネクタ 175"/>
        <xdr:cNvCxnSpPr/>
      </xdr:nvCxnSpPr>
      <xdr:spPr>
        <a:xfrm flipV="1">
          <a:off x="2908300" y="10287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xdr:rowOff>
    </xdr:from>
    <xdr:to>
      <xdr:col>10</xdr:col>
      <xdr:colOff>165100</xdr:colOff>
      <xdr:row>60</xdr:row>
      <xdr:rowOff>111760</xdr:rowOff>
    </xdr:to>
    <xdr:sp macro="" textlink="">
      <xdr:nvSpPr>
        <xdr:cNvPr id="177" name="楕円 176"/>
        <xdr:cNvSpPr/>
      </xdr:nvSpPr>
      <xdr:spPr>
        <a:xfrm>
          <a:off x="1968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60960</xdr:rowOff>
    </xdr:to>
    <xdr:cxnSp macro="">
      <xdr:nvCxnSpPr>
        <xdr:cNvPr id="178" name="直線コネクタ 177"/>
        <xdr:cNvCxnSpPr/>
      </xdr:nvCxnSpPr>
      <xdr:spPr>
        <a:xfrm flipV="1">
          <a:off x="2019300" y="103060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41927</xdr:rowOff>
    </xdr:from>
    <xdr:ext cx="405111" cy="259045"/>
    <xdr:sp macro="" textlink="">
      <xdr:nvSpPr>
        <xdr:cNvPr id="182" name="n_1main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83" name="n_2main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128287</xdr:rowOff>
    </xdr:from>
    <xdr:ext cx="405111" cy="259045"/>
    <xdr:sp macro="" textlink="">
      <xdr:nvSpPr>
        <xdr:cNvPr id="184" name="n_3mainValue【体育館・プール】&#10;有形固定資産減価償却率"/>
        <xdr:cNvSpPr txBox="1"/>
      </xdr:nvSpPr>
      <xdr:spPr>
        <a:xfrm>
          <a:off x="1816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103734</xdr:rowOff>
    </xdr:from>
    <xdr:to>
      <xdr:col>55</xdr:col>
      <xdr:colOff>50800</xdr:colOff>
      <xdr:row>63</xdr:row>
      <xdr:rowOff>33884</xdr:rowOff>
    </xdr:to>
    <xdr:sp macro="" textlink="">
      <xdr:nvSpPr>
        <xdr:cNvPr id="221" name="楕円 220"/>
        <xdr:cNvSpPr/>
      </xdr:nvSpPr>
      <xdr:spPr>
        <a:xfrm>
          <a:off x="10426700" y="107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126611</xdr:rowOff>
    </xdr:from>
    <xdr:ext cx="469744" cy="259045"/>
    <xdr:sp macro="" textlink="">
      <xdr:nvSpPr>
        <xdr:cNvPr id="222" name="【体育館・プール】&#10;一人当たり面積該当値テキスト"/>
        <xdr:cNvSpPr txBox="1"/>
      </xdr:nvSpPr>
      <xdr:spPr>
        <a:xfrm>
          <a:off x="10515600" y="105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106476</xdr:rowOff>
    </xdr:from>
    <xdr:to>
      <xdr:col>50</xdr:col>
      <xdr:colOff>165100</xdr:colOff>
      <xdr:row>63</xdr:row>
      <xdr:rowOff>36626</xdr:rowOff>
    </xdr:to>
    <xdr:sp macro="" textlink="">
      <xdr:nvSpPr>
        <xdr:cNvPr id="223" name="楕円 222"/>
        <xdr:cNvSpPr/>
      </xdr:nvSpPr>
      <xdr:spPr>
        <a:xfrm>
          <a:off x="9588500" y="107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154534</xdr:rowOff>
    </xdr:from>
    <xdr:to>
      <xdr:col>55</xdr:col>
      <xdr:colOff>0</xdr:colOff>
      <xdr:row>62</xdr:row>
      <xdr:rowOff>157276</xdr:rowOff>
    </xdr:to>
    <xdr:cxnSp macro="">
      <xdr:nvCxnSpPr>
        <xdr:cNvPr id="224" name="直線コネクタ 223"/>
        <xdr:cNvCxnSpPr/>
      </xdr:nvCxnSpPr>
      <xdr:spPr>
        <a:xfrm flipV="1">
          <a:off x="9639300" y="10784434"/>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126136</xdr:rowOff>
    </xdr:from>
    <xdr:to>
      <xdr:col>46</xdr:col>
      <xdr:colOff>38100</xdr:colOff>
      <xdr:row>63</xdr:row>
      <xdr:rowOff>56286</xdr:rowOff>
    </xdr:to>
    <xdr:sp macro="" textlink="">
      <xdr:nvSpPr>
        <xdr:cNvPr id="225" name="楕円 224"/>
        <xdr:cNvSpPr/>
      </xdr:nvSpPr>
      <xdr:spPr>
        <a:xfrm>
          <a:off x="8699500" y="10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157276</xdr:rowOff>
    </xdr:from>
    <xdr:to>
      <xdr:col>50</xdr:col>
      <xdr:colOff>114300</xdr:colOff>
      <xdr:row>63</xdr:row>
      <xdr:rowOff>5486</xdr:rowOff>
    </xdr:to>
    <xdr:cxnSp macro="">
      <xdr:nvCxnSpPr>
        <xdr:cNvPr id="226" name="直線コネクタ 225"/>
        <xdr:cNvCxnSpPr/>
      </xdr:nvCxnSpPr>
      <xdr:spPr>
        <a:xfrm flipV="1">
          <a:off x="8750300" y="10787176"/>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128880</xdr:rowOff>
    </xdr:from>
    <xdr:to>
      <xdr:col>41</xdr:col>
      <xdr:colOff>101600</xdr:colOff>
      <xdr:row>63</xdr:row>
      <xdr:rowOff>59030</xdr:rowOff>
    </xdr:to>
    <xdr:sp macro="" textlink="">
      <xdr:nvSpPr>
        <xdr:cNvPr id="227" name="楕円 226"/>
        <xdr:cNvSpPr/>
      </xdr:nvSpPr>
      <xdr:spPr>
        <a:xfrm>
          <a:off x="7810500" y="107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5486</xdr:rowOff>
    </xdr:from>
    <xdr:to>
      <xdr:col>45</xdr:col>
      <xdr:colOff>177800</xdr:colOff>
      <xdr:row>63</xdr:row>
      <xdr:rowOff>8230</xdr:rowOff>
    </xdr:to>
    <xdr:cxnSp macro="">
      <xdr:nvCxnSpPr>
        <xdr:cNvPr id="228" name="直線コネクタ 227"/>
        <xdr:cNvCxnSpPr/>
      </xdr:nvCxnSpPr>
      <xdr:spPr>
        <a:xfrm flipV="1">
          <a:off x="7861300" y="1080683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53153</xdr:rowOff>
    </xdr:from>
    <xdr:ext cx="469744" cy="259045"/>
    <xdr:sp macro="" textlink="">
      <xdr:nvSpPr>
        <xdr:cNvPr id="232" name="n_1mainValue【体育館・プール】&#10;一人当たり面積"/>
        <xdr:cNvSpPr txBox="1"/>
      </xdr:nvSpPr>
      <xdr:spPr>
        <a:xfrm>
          <a:off x="93917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72813</xdr:rowOff>
    </xdr:from>
    <xdr:ext cx="469744" cy="259045"/>
    <xdr:sp macro="" textlink="">
      <xdr:nvSpPr>
        <xdr:cNvPr id="233" name="n_2mainValue【体育館・プール】&#10;一人当たり面積"/>
        <xdr:cNvSpPr txBox="1"/>
      </xdr:nvSpPr>
      <xdr:spPr>
        <a:xfrm>
          <a:off x="8515427" y="105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75557</xdr:rowOff>
    </xdr:from>
    <xdr:ext cx="469744" cy="259045"/>
    <xdr:sp macro="" textlink="">
      <xdr:nvSpPr>
        <xdr:cNvPr id="234" name="n_3mainValue【体育館・プール】&#10;一人当たり面積"/>
        <xdr:cNvSpPr txBox="1"/>
      </xdr:nvSpPr>
      <xdr:spPr>
        <a:xfrm>
          <a:off x="7626427" y="105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9" name="テキスト ボックス 2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0" name="直線コネクタ 2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2" name="テキスト ボックス 26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0" name="テキスト ボックス 26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74" name="直線コネクタ 273"/>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75"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6" name="直線コネクタ 27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77"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78" name="直線コネクタ 277"/>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79"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80" name="フローチャート: 判断 279"/>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81" name="フローチャート: 判断 280"/>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282" name="フローチャート: 判断 281"/>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283" name="フローチャート: 判断 282"/>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120650</xdr:rowOff>
    </xdr:from>
    <xdr:to>
      <xdr:col>24</xdr:col>
      <xdr:colOff>114300</xdr:colOff>
      <xdr:row>104</xdr:row>
      <xdr:rowOff>50800</xdr:rowOff>
    </xdr:to>
    <xdr:sp macro="" textlink="">
      <xdr:nvSpPr>
        <xdr:cNvPr id="289" name="楕円 288"/>
        <xdr:cNvSpPr/>
      </xdr:nvSpPr>
      <xdr:spPr>
        <a:xfrm>
          <a:off x="4584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143527</xdr:rowOff>
    </xdr:from>
    <xdr:ext cx="405111" cy="259045"/>
    <xdr:sp macro="" textlink="">
      <xdr:nvSpPr>
        <xdr:cNvPr id="290" name="【市民会館】&#10;有形固定資産減価償却率該当値テキスト"/>
        <xdr:cNvSpPr txBox="1"/>
      </xdr:nvSpPr>
      <xdr:spPr>
        <a:xfrm>
          <a:off x="4673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160020</xdr:rowOff>
    </xdr:from>
    <xdr:to>
      <xdr:col>20</xdr:col>
      <xdr:colOff>38100</xdr:colOff>
      <xdr:row>104</xdr:row>
      <xdr:rowOff>90170</xdr:rowOff>
    </xdr:to>
    <xdr:sp macro="" textlink="">
      <xdr:nvSpPr>
        <xdr:cNvPr id="291" name="楕円 290"/>
        <xdr:cNvSpPr/>
      </xdr:nvSpPr>
      <xdr:spPr>
        <a:xfrm>
          <a:off x="3746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0</xdr:rowOff>
    </xdr:from>
    <xdr:to>
      <xdr:col>24</xdr:col>
      <xdr:colOff>63500</xdr:colOff>
      <xdr:row>104</xdr:row>
      <xdr:rowOff>39370</xdr:rowOff>
    </xdr:to>
    <xdr:cxnSp macro="">
      <xdr:nvCxnSpPr>
        <xdr:cNvPr id="292" name="直線コネクタ 291"/>
        <xdr:cNvCxnSpPr/>
      </xdr:nvCxnSpPr>
      <xdr:spPr>
        <a:xfrm flipV="1">
          <a:off x="3797300" y="1783080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3811</xdr:rowOff>
    </xdr:from>
    <xdr:to>
      <xdr:col>15</xdr:col>
      <xdr:colOff>101600</xdr:colOff>
      <xdr:row>104</xdr:row>
      <xdr:rowOff>105411</xdr:rowOff>
    </xdr:to>
    <xdr:sp macro="" textlink="">
      <xdr:nvSpPr>
        <xdr:cNvPr id="293" name="楕円 292"/>
        <xdr:cNvSpPr/>
      </xdr:nvSpPr>
      <xdr:spPr>
        <a:xfrm>
          <a:off x="2857500" y="178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39370</xdr:rowOff>
    </xdr:from>
    <xdr:to>
      <xdr:col>19</xdr:col>
      <xdr:colOff>177800</xdr:colOff>
      <xdr:row>104</xdr:row>
      <xdr:rowOff>54611</xdr:rowOff>
    </xdr:to>
    <xdr:cxnSp macro="">
      <xdr:nvCxnSpPr>
        <xdr:cNvPr id="294" name="直線コネクタ 293"/>
        <xdr:cNvCxnSpPr/>
      </xdr:nvCxnSpPr>
      <xdr:spPr>
        <a:xfrm flipV="1">
          <a:off x="2908300" y="178701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170180</xdr:rowOff>
    </xdr:from>
    <xdr:to>
      <xdr:col>10</xdr:col>
      <xdr:colOff>165100</xdr:colOff>
      <xdr:row>104</xdr:row>
      <xdr:rowOff>100330</xdr:rowOff>
    </xdr:to>
    <xdr:sp macro="" textlink="">
      <xdr:nvSpPr>
        <xdr:cNvPr id="295" name="楕円 294"/>
        <xdr:cNvSpPr/>
      </xdr:nvSpPr>
      <xdr:spPr>
        <a:xfrm>
          <a:off x="1968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49530</xdr:rowOff>
    </xdr:from>
    <xdr:to>
      <xdr:col>15</xdr:col>
      <xdr:colOff>50800</xdr:colOff>
      <xdr:row>104</xdr:row>
      <xdr:rowOff>54611</xdr:rowOff>
    </xdr:to>
    <xdr:cxnSp macro="">
      <xdr:nvCxnSpPr>
        <xdr:cNvPr id="296" name="直線コネクタ 295"/>
        <xdr:cNvCxnSpPr/>
      </xdr:nvCxnSpPr>
      <xdr:spPr>
        <a:xfrm>
          <a:off x="2019300" y="178803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297"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298"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299"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106697</xdr:rowOff>
    </xdr:from>
    <xdr:ext cx="405111" cy="259045"/>
    <xdr:sp macro="" textlink="">
      <xdr:nvSpPr>
        <xdr:cNvPr id="300" name="n_1mainValue【市民会館】&#10;有形固定資産減価償却率"/>
        <xdr:cNvSpPr txBox="1"/>
      </xdr:nvSpPr>
      <xdr:spPr>
        <a:xfrm>
          <a:off x="35820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121938</xdr:rowOff>
    </xdr:from>
    <xdr:ext cx="405111" cy="259045"/>
    <xdr:sp macro="" textlink="">
      <xdr:nvSpPr>
        <xdr:cNvPr id="301" name="n_2mainValue【市民会館】&#10;有形固定資産減価償却率"/>
        <xdr:cNvSpPr txBox="1"/>
      </xdr:nvSpPr>
      <xdr:spPr>
        <a:xfrm>
          <a:off x="27057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116857</xdr:rowOff>
    </xdr:from>
    <xdr:ext cx="405111" cy="259045"/>
    <xdr:sp macro="" textlink="">
      <xdr:nvSpPr>
        <xdr:cNvPr id="302" name="n_3mainValue【市民会館】&#10;有形固定資産減価償却率"/>
        <xdr:cNvSpPr txBox="1"/>
      </xdr:nvSpPr>
      <xdr:spPr>
        <a:xfrm>
          <a:off x="1816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1" name="テキスト ボックス 3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2" name="直線コネクタ 3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3" name="直線コネクタ 3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4" name="テキスト ボックス 3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5" name="直線コネクタ 3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6" name="テキスト ボックス 3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7" name="直線コネクタ 3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8" name="テキスト ボックス 3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9" name="直線コネクタ 3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0" name="テキスト ボックス 3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1" name="直線コネクタ 3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2" name="テキスト ボックス 3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26" name="直線コネクタ 325"/>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27"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28" name="直線コネクタ 327"/>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29"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30" name="直線コネクタ 329"/>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31"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32" name="フローチャート: 判断 331"/>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33" name="フローチャート: 判断 332"/>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334" name="フローチャート: 判断 333"/>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335" name="フローチャート: 判断 334"/>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132080</xdr:rowOff>
    </xdr:from>
    <xdr:to>
      <xdr:col>55</xdr:col>
      <xdr:colOff>50800</xdr:colOff>
      <xdr:row>107</xdr:row>
      <xdr:rowOff>62230</xdr:rowOff>
    </xdr:to>
    <xdr:sp macro="" textlink="">
      <xdr:nvSpPr>
        <xdr:cNvPr id="341" name="楕円 340"/>
        <xdr:cNvSpPr/>
      </xdr:nvSpPr>
      <xdr:spPr>
        <a:xfrm>
          <a:off x="10426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110507</xdr:rowOff>
    </xdr:from>
    <xdr:ext cx="469744" cy="259045"/>
    <xdr:sp macro="" textlink="">
      <xdr:nvSpPr>
        <xdr:cNvPr id="342" name="【市民会館】&#10;一人当たり面積該当値テキスト"/>
        <xdr:cNvSpPr txBox="1"/>
      </xdr:nvSpPr>
      <xdr:spPr>
        <a:xfrm>
          <a:off x="10515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137795</xdr:rowOff>
    </xdr:from>
    <xdr:to>
      <xdr:col>50</xdr:col>
      <xdr:colOff>165100</xdr:colOff>
      <xdr:row>107</xdr:row>
      <xdr:rowOff>67945</xdr:rowOff>
    </xdr:to>
    <xdr:sp macro="" textlink="">
      <xdr:nvSpPr>
        <xdr:cNvPr id="343" name="楕円 342"/>
        <xdr:cNvSpPr/>
      </xdr:nvSpPr>
      <xdr:spPr>
        <a:xfrm>
          <a:off x="9588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xdr:rowOff>
    </xdr:from>
    <xdr:to>
      <xdr:col>55</xdr:col>
      <xdr:colOff>0</xdr:colOff>
      <xdr:row>107</xdr:row>
      <xdr:rowOff>17145</xdr:rowOff>
    </xdr:to>
    <xdr:cxnSp macro="">
      <xdr:nvCxnSpPr>
        <xdr:cNvPr id="344" name="直線コネクタ 343"/>
        <xdr:cNvCxnSpPr/>
      </xdr:nvCxnSpPr>
      <xdr:spPr>
        <a:xfrm flipV="1">
          <a:off x="9639300" y="183565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95886</xdr:rowOff>
    </xdr:from>
    <xdr:to>
      <xdr:col>46</xdr:col>
      <xdr:colOff>38100</xdr:colOff>
      <xdr:row>108</xdr:row>
      <xdr:rowOff>26036</xdr:rowOff>
    </xdr:to>
    <xdr:sp macro="" textlink="">
      <xdr:nvSpPr>
        <xdr:cNvPr id="345" name="楕円 344"/>
        <xdr:cNvSpPr/>
      </xdr:nvSpPr>
      <xdr:spPr>
        <a:xfrm>
          <a:off x="8699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17145</xdr:rowOff>
    </xdr:from>
    <xdr:to>
      <xdr:col>50</xdr:col>
      <xdr:colOff>114300</xdr:colOff>
      <xdr:row>107</xdr:row>
      <xdr:rowOff>146686</xdr:rowOff>
    </xdr:to>
    <xdr:cxnSp macro="">
      <xdr:nvCxnSpPr>
        <xdr:cNvPr id="346" name="直線コネクタ 345"/>
        <xdr:cNvCxnSpPr/>
      </xdr:nvCxnSpPr>
      <xdr:spPr>
        <a:xfrm flipV="1">
          <a:off x="8750300" y="18362295"/>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99695</xdr:rowOff>
    </xdr:from>
    <xdr:to>
      <xdr:col>41</xdr:col>
      <xdr:colOff>101600</xdr:colOff>
      <xdr:row>108</xdr:row>
      <xdr:rowOff>29845</xdr:rowOff>
    </xdr:to>
    <xdr:sp macro="" textlink="">
      <xdr:nvSpPr>
        <xdr:cNvPr id="347" name="楕円 346"/>
        <xdr:cNvSpPr/>
      </xdr:nvSpPr>
      <xdr:spPr>
        <a:xfrm>
          <a:off x="7810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146686</xdr:rowOff>
    </xdr:from>
    <xdr:to>
      <xdr:col>45</xdr:col>
      <xdr:colOff>177800</xdr:colOff>
      <xdr:row>107</xdr:row>
      <xdr:rowOff>150495</xdr:rowOff>
    </xdr:to>
    <xdr:cxnSp macro="">
      <xdr:nvCxnSpPr>
        <xdr:cNvPr id="348" name="直線コネクタ 347"/>
        <xdr:cNvCxnSpPr/>
      </xdr:nvCxnSpPr>
      <xdr:spPr>
        <a:xfrm flipV="1">
          <a:off x="7861300" y="184918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349"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350"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351"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59072</xdr:rowOff>
    </xdr:from>
    <xdr:ext cx="469744" cy="259045"/>
    <xdr:sp macro="" textlink="">
      <xdr:nvSpPr>
        <xdr:cNvPr id="352" name="n_1mainValue【市民会館】&#10;一人当たり面積"/>
        <xdr:cNvSpPr txBox="1"/>
      </xdr:nvSpPr>
      <xdr:spPr>
        <a:xfrm>
          <a:off x="93917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17163</xdr:rowOff>
    </xdr:from>
    <xdr:ext cx="469744" cy="259045"/>
    <xdr:sp macro="" textlink="">
      <xdr:nvSpPr>
        <xdr:cNvPr id="353" name="n_2mainValue【市民会館】&#10;一人当たり面積"/>
        <xdr:cNvSpPr txBox="1"/>
      </xdr:nvSpPr>
      <xdr:spPr>
        <a:xfrm>
          <a:off x="8515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20972</xdr:rowOff>
    </xdr:from>
    <xdr:ext cx="469744" cy="259045"/>
    <xdr:sp macro="" textlink="">
      <xdr:nvSpPr>
        <xdr:cNvPr id="354" name="n_3mainValue【市民会館】&#10;一人当たり面積"/>
        <xdr:cNvSpPr txBox="1"/>
      </xdr:nvSpPr>
      <xdr:spPr>
        <a:xfrm>
          <a:off x="7626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6" name="テキスト ボックス 3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6" name="テキスト ボックス 3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0" name="直線コネクタ 379"/>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1"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2" name="直線コネクタ 381"/>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3"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4" name="直線コネクタ 383"/>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5"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6" name="フローチャート: 判断 385"/>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7" name="フローチャート: 判断 386"/>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8" name="フローチャート: 判断 387"/>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89" name="フローチャート: 判断 388"/>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71120</xdr:rowOff>
    </xdr:from>
    <xdr:to>
      <xdr:col>85</xdr:col>
      <xdr:colOff>177800</xdr:colOff>
      <xdr:row>35</xdr:row>
      <xdr:rowOff>1270</xdr:rowOff>
    </xdr:to>
    <xdr:sp macro="" textlink="">
      <xdr:nvSpPr>
        <xdr:cNvPr id="395" name="楕円 394"/>
        <xdr:cNvSpPr/>
      </xdr:nvSpPr>
      <xdr:spPr>
        <a:xfrm>
          <a:off x="16268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93997</xdr:rowOff>
    </xdr:from>
    <xdr:ext cx="405111" cy="259045"/>
    <xdr:sp macro="" textlink="">
      <xdr:nvSpPr>
        <xdr:cNvPr id="396" name="【一般廃棄物処理施設】&#10;有形固定資産減価償却率該当値テキスト"/>
        <xdr:cNvSpPr txBox="1"/>
      </xdr:nvSpPr>
      <xdr:spPr>
        <a:xfrm>
          <a:off x="16357600"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113574</xdr:rowOff>
    </xdr:from>
    <xdr:to>
      <xdr:col>81</xdr:col>
      <xdr:colOff>101600</xdr:colOff>
      <xdr:row>35</xdr:row>
      <xdr:rowOff>43724</xdr:rowOff>
    </xdr:to>
    <xdr:sp macro="" textlink="">
      <xdr:nvSpPr>
        <xdr:cNvPr id="397" name="楕円 396"/>
        <xdr:cNvSpPr/>
      </xdr:nvSpPr>
      <xdr:spPr>
        <a:xfrm>
          <a:off x="15430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121920</xdr:rowOff>
    </xdr:from>
    <xdr:to>
      <xdr:col>85</xdr:col>
      <xdr:colOff>127000</xdr:colOff>
      <xdr:row>34</xdr:row>
      <xdr:rowOff>164374</xdr:rowOff>
    </xdr:to>
    <xdr:cxnSp macro="">
      <xdr:nvCxnSpPr>
        <xdr:cNvPr id="398" name="直線コネクタ 397"/>
        <xdr:cNvCxnSpPr/>
      </xdr:nvCxnSpPr>
      <xdr:spPr>
        <a:xfrm flipV="1">
          <a:off x="15481300" y="595122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157661</xdr:rowOff>
    </xdr:from>
    <xdr:to>
      <xdr:col>76</xdr:col>
      <xdr:colOff>165100</xdr:colOff>
      <xdr:row>35</xdr:row>
      <xdr:rowOff>87811</xdr:rowOff>
    </xdr:to>
    <xdr:sp macro="" textlink="">
      <xdr:nvSpPr>
        <xdr:cNvPr id="399" name="楕円 398"/>
        <xdr:cNvSpPr/>
      </xdr:nvSpPr>
      <xdr:spPr>
        <a:xfrm>
          <a:off x="14541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164374</xdr:rowOff>
    </xdr:from>
    <xdr:to>
      <xdr:col>81</xdr:col>
      <xdr:colOff>50800</xdr:colOff>
      <xdr:row>35</xdr:row>
      <xdr:rowOff>37011</xdr:rowOff>
    </xdr:to>
    <xdr:cxnSp macro="">
      <xdr:nvCxnSpPr>
        <xdr:cNvPr id="400" name="直線コネクタ 399"/>
        <xdr:cNvCxnSpPr/>
      </xdr:nvCxnSpPr>
      <xdr:spPr>
        <a:xfrm flipV="1">
          <a:off x="14592300" y="599367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xdr:rowOff>
    </xdr:from>
    <xdr:to>
      <xdr:col>72</xdr:col>
      <xdr:colOff>38100</xdr:colOff>
      <xdr:row>35</xdr:row>
      <xdr:rowOff>115570</xdr:rowOff>
    </xdr:to>
    <xdr:sp macro="" textlink="">
      <xdr:nvSpPr>
        <xdr:cNvPr id="401" name="楕円 400"/>
        <xdr:cNvSpPr/>
      </xdr:nvSpPr>
      <xdr:spPr>
        <a:xfrm>
          <a:off x="13652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37011</xdr:rowOff>
    </xdr:from>
    <xdr:to>
      <xdr:col>76</xdr:col>
      <xdr:colOff>114300</xdr:colOff>
      <xdr:row>35</xdr:row>
      <xdr:rowOff>64770</xdr:rowOff>
    </xdr:to>
    <xdr:cxnSp macro="">
      <xdr:nvCxnSpPr>
        <xdr:cNvPr id="402" name="直線コネクタ 401"/>
        <xdr:cNvCxnSpPr/>
      </xdr:nvCxnSpPr>
      <xdr:spPr>
        <a:xfrm flipV="1">
          <a:off x="13703300" y="603776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3"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04"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05"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60251</xdr:rowOff>
    </xdr:from>
    <xdr:ext cx="405111" cy="259045"/>
    <xdr:sp macro="" textlink="">
      <xdr:nvSpPr>
        <xdr:cNvPr id="406" name="n_1mainValue【一般廃棄物処理施設】&#10;有形固定資産減価償却率"/>
        <xdr:cNvSpPr txBox="1"/>
      </xdr:nvSpPr>
      <xdr:spPr>
        <a:xfrm>
          <a:off x="152660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104338</xdr:rowOff>
    </xdr:from>
    <xdr:ext cx="405111" cy="259045"/>
    <xdr:sp macro="" textlink="">
      <xdr:nvSpPr>
        <xdr:cNvPr id="407" name="n_2mainValue【一般廃棄物処理施設】&#10;有形固定資産減価償却率"/>
        <xdr:cNvSpPr txBox="1"/>
      </xdr:nvSpPr>
      <xdr:spPr>
        <a:xfrm>
          <a:off x="143897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132097</xdr:rowOff>
    </xdr:from>
    <xdr:ext cx="405111" cy="259045"/>
    <xdr:sp macro="" textlink="">
      <xdr:nvSpPr>
        <xdr:cNvPr id="408" name="n_3mainValue【一般廃棄物処理施設】&#10;有形固定資産減価償却率"/>
        <xdr:cNvSpPr txBox="1"/>
      </xdr:nvSpPr>
      <xdr:spPr>
        <a:xfrm>
          <a:off x="13500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9" name="直線コネクタ 41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0" name="テキスト ボックス 41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1" name="直線コネクタ 42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2" name="テキスト ボックス 421"/>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3" name="直線コネクタ 42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4" name="テキスト ボックス 423"/>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5" name="直線コネクタ 42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6" name="テキスト ボックス 425"/>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7" name="直線コネクタ 42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8" name="テキスト ボックス 42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9" name="直線コネクタ 42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0" name="テキスト ボックス 429"/>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2" name="テキスト ボックス 431"/>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4" name="直線コネクタ 433"/>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5"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6" name="直線コネクタ 435"/>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7"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8" name="直線コネクタ 437"/>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39"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0" name="フローチャート: 判断 439"/>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1" name="フローチャート: 判断 440"/>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42" name="フローチャート: 判断 441"/>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3" name="フローチャート: 判断 442"/>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36373</xdr:rowOff>
    </xdr:from>
    <xdr:to>
      <xdr:col>116</xdr:col>
      <xdr:colOff>114300</xdr:colOff>
      <xdr:row>42</xdr:row>
      <xdr:rowOff>137973</xdr:rowOff>
    </xdr:to>
    <xdr:sp macro="" textlink="">
      <xdr:nvSpPr>
        <xdr:cNvPr id="449" name="楕円 448"/>
        <xdr:cNvSpPr/>
      </xdr:nvSpPr>
      <xdr:spPr>
        <a:xfrm>
          <a:off x="22110700" y="72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450" name="【一般廃棄物処理施設】&#10;一人当たり有形固定資産（償却資産）額該当値テキスト"/>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36459</xdr:rowOff>
    </xdr:from>
    <xdr:to>
      <xdr:col>112</xdr:col>
      <xdr:colOff>38100</xdr:colOff>
      <xdr:row>42</xdr:row>
      <xdr:rowOff>138059</xdr:rowOff>
    </xdr:to>
    <xdr:sp macro="" textlink="">
      <xdr:nvSpPr>
        <xdr:cNvPr id="451" name="楕円 450"/>
        <xdr:cNvSpPr/>
      </xdr:nvSpPr>
      <xdr:spPr>
        <a:xfrm>
          <a:off x="21272500" y="723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87173</xdr:rowOff>
    </xdr:from>
    <xdr:to>
      <xdr:col>116</xdr:col>
      <xdr:colOff>63500</xdr:colOff>
      <xdr:row>42</xdr:row>
      <xdr:rowOff>87259</xdr:rowOff>
    </xdr:to>
    <xdr:cxnSp macro="">
      <xdr:nvCxnSpPr>
        <xdr:cNvPr id="452" name="直線コネクタ 451"/>
        <xdr:cNvCxnSpPr/>
      </xdr:nvCxnSpPr>
      <xdr:spPr>
        <a:xfrm flipV="1">
          <a:off x="21323300" y="7288073"/>
          <a:ext cx="8382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36552</xdr:rowOff>
    </xdr:from>
    <xdr:to>
      <xdr:col>107</xdr:col>
      <xdr:colOff>101600</xdr:colOff>
      <xdr:row>42</xdr:row>
      <xdr:rowOff>138152</xdr:rowOff>
    </xdr:to>
    <xdr:sp macro="" textlink="">
      <xdr:nvSpPr>
        <xdr:cNvPr id="453" name="楕円 452"/>
        <xdr:cNvSpPr/>
      </xdr:nvSpPr>
      <xdr:spPr>
        <a:xfrm>
          <a:off x="20383500" y="72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87259</xdr:rowOff>
    </xdr:from>
    <xdr:to>
      <xdr:col>111</xdr:col>
      <xdr:colOff>177800</xdr:colOff>
      <xdr:row>42</xdr:row>
      <xdr:rowOff>87352</xdr:rowOff>
    </xdr:to>
    <xdr:cxnSp macro="">
      <xdr:nvCxnSpPr>
        <xdr:cNvPr id="454" name="直線コネクタ 453"/>
        <xdr:cNvCxnSpPr/>
      </xdr:nvCxnSpPr>
      <xdr:spPr>
        <a:xfrm flipV="1">
          <a:off x="20434300" y="7288159"/>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36123</xdr:rowOff>
    </xdr:from>
    <xdr:to>
      <xdr:col>102</xdr:col>
      <xdr:colOff>165100</xdr:colOff>
      <xdr:row>42</xdr:row>
      <xdr:rowOff>137723</xdr:rowOff>
    </xdr:to>
    <xdr:sp macro="" textlink="">
      <xdr:nvSpPr>
        <xdr:cNvPr id="455" name="楕円 454"/>
        <xdr:cNvSpPr/>
      </xdr:nvSpPr>
      <xdr:spPr>
        <a:xfrm>
          <a:off x="19494500" y="723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86923</xdr:rowOff>
    </xdr:from>
    <xdr:to>
      <xdr:col>107</xdr:col>
      <xdr:colOff>50800</xdr:colOff>
      <xdr:row>42</xdr:row>
      <xdr:rowOff>87352</xdr:rowOff>
    </xdr:to>
    <xdr:cxnSp macro="">
      <xdr:nvCxnSpPr>
        <xdr:cNvPr id="456" name="直線コネクタ 455"/>
        <xdr:cNvCxnSpPr/>
      </xdr:nvCxnSpPr>
      <xdr:spPr>
        <a:xfrm>
          <a:off x="19545300" y="7287823"/>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7"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458"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459"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129186</xdr:rowOff>
    </xdr:from>
    <xdr:ext cx="534377" cy="259045"/>
    <xdr:sp macro="" textlink="">
      <xdr:nvSpPr>
        <xdr:cNvPr id="460" name="n_1mainValue【一般廃棄物処理施設】&#10;一人当たり有形固定資産（償却資産）額"/>
        <xdr:cNvSpPr txBox="1"/>
      </xdr:nvSpPr>
      <xdr:spPr>
        <a:xfrm>
          <a:off x="21043411" y="733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129279</xdr:rowOff>
    </xdr:from>
    <xdr:ext cx="534377" cy="259045"/>
    <xdr:sp macro="" textlink="">
      <xdr:nvSpPr>
        <xdr:cNvPr id="461" name="n_2mainValue【一般廃棄物処理施設】&#10;一人当たり有形固定資産（償却資産）額"/>
        <xdr:cNvSpPr txBox="1"/>
      </xdr:nvSpPr>
      <xdr:spPr>
        <a:xfrm>
          <a:off x="20167111" y="73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128850</xdr:rowOff>
    </xdr:from>
    <xdr:ext cx="534377" cy="259045"/>
    <xdr:sp macro="" textlink="">
      <xdr:nvSpPr>
        <xdr:cNvPr id="462" name="n_3mainValue【一般廃棄物処理施設】&#10;一人当たり有形固定資産（償却資産）額"/>
        <xdr:cNvSpPr txBox="1"/>
      </xdr:nvSpPr>
      <xdr:spPr>
        <a:xfrm>
          <a:off x="19278111" y="732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4" name="テキスト ボックス 47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4" name="テキスト ボックス 48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8" name="直線コネクタ 487"/>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89"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0" name="直線コネクタ 489"/>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2" name="直線コネクタ 49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93"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4" name="フローチャート: 判断 493"/>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5" name="フローチャート: 判断 494"/>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6" name="フローチャート: 判断 49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7" name="フローチャート: 判断 496"/>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503" name="楕円 502"/>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504" name="【保健センター・保健所】&#10;有形固定資産減価償却率該当値テキスト"/>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73297</xdr:rowOff>
    </xdr:from>
    <xdr:to>
      <xdr:col>81</xdr:col>
      <xdr:colOff>101600</xdr:colOff>
      <xdr:row>62</xdr:row>
      <xdr:rowOff>3447</xdr:rowOff>
    </xdr:to>
    <xdr:sp macro="" textlink="">
      <xdr:nvSpPr>
        <xdr:cNvPr id="505" name="楕円 504"/>
        <xdr:cNvSpPr/>
      </xdr:nvSpPr>
      <xdr:spPr>
        <a:xfrm>
          <a:off x="15430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124097</xdr:rowOff>
    </xdr:to>
    <xdr:cxnSp macro="">
      <xdr:nvCxnSpPr>
        <xdr:cNvPr id="506" name="直線コネクタ 505"/>
        <xdr:cNvCxnSpPr/>
      </xdr:nvCxnSpPr>
      <xdr:spPr>
        <a:xfrm flipV="1">
          <a:off x="15481300" y="105482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107587</xdr:rowOff>
    </xdr:from>
    <xdr:to>
      <xdr:col>76</xdr:col>
      <xdr:colOff>165100</xdr:colOff>
      <xdr:row>62</xdr:row>
      <xdr:rowOff>37737</xdr:rowOff>
    </xdr:to>
    <xdr:sp macro="" textlink="">
      <xdr:nvSpPr>
        <xdr:cNvPr id="507" name="楕円 506"/>
        <xdr:cNvSpPr/>
      </xdr:nvSpPr>
      <xdr:spPr>
        <a:xfrm>
          <a:off x="14541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124097</xdr:rowOff>
    </xdr:from>
    <xdr:to>
      <xdr:col>81</xdr:col>
      <xdr:colOff>50800</xdr:colOff>
      <xdr:row>61</xdr:row>
      <xdr:rowOff>158387</xdr:rowOff>
    </xdr:to>
    <xdr:cxnSp macro="">
      <xdr:nvCxnSpPr>
        <xdr:cNvPr id="508" name="直線コネクタ 507"/>
        <xdr:cNvCxnSpPr/>
      </xdr:nvCxnSpPr>
      <xdr:spPr>
        <a:xfrm flipV="1">
          <a:off x="14592300" y="1058254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135346</xdr:rowOff>
    </xdr:from>
    <xdr:to>
      <xdr:col>72</xdr:col>
      <xdr:colOff>38100</xdr:colOff>
      <xdr:row>62</xdr:row>
      <xdr:rowOff>65496</xdr:rowOff>
    </xdr:to>
    <xdr:sp macro="" textlink="">
      <xdr:nvSpPr>
        <xdr:cNvPr id="509" name="楕円 508"/>
        <xdr:cNvSpPr/>
      </xdr:nvSpPr>
      <xdr:spPr>
        <a:xfrm>
          <a:off x="13652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158387</xdr:rowOff>
    </xdr:from>
    <xdr:to>
      <xdr:col>76</xdr:col>
      <xdr:colOff>114300</xdr:colOff>
      <xdr:row>62</xdr:row>
      <xdr:rowOff>14696</xdr:rowOff>
    </xdr:to>
    <xdr:cxnSp macro="">
      <xdr:nvCxnSpPr>
        <xdr:cNvPr id="510" name="直線コネクタ 509"/>
        <xdr:cNvCxnSpPr/>
      </xdr:nvCxnSpPr>
      <xdr:spPr>
        <a:xfrm flipV="1">
          <a:off x="13703300" y="106168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11"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12"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13"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166024</xdr:rowOff>
    </xdr:from>
    <xdr:ext cx="405111" cy="259045"/>
    <xdr:sp macro="" textlink="">
      <xdr:nvSpPr>
        <xdr:cNvPr id="514" name="n_1mainValue【保健センター・保健所】&#10;有形固定資産減価償却率"/>
        <xdr:cNvSpPr txBox="1"/>
      </xdr:nvSpPr>
      <xdr:spPr>
        <a:xfrm>
          <a:off x="152660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28864</xdr:rowOff>
    </xdr:from>
    <xdr:ext cx="405111" cy="259045"/>
    <xdr:sp macro="" textlink="">
      <xdr:nvSpPr>
        <xdr:cNvPr id="515" name="n_2mainValue【保健センター・保健所】&#10;有形固定資産減価償却率"/>
        <xdr:cNvSpPr txBox="1"/>
      </xdr:nvSpPr>
      <xdr:spPr>
        <a:xfrm>
          <a:off x="14389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56623</xdr:rowOff>
    </xdr:from>
    <xdr:ext cx="405111" cy="259045"/>
    <xdr:sp macro="" textlink="">
      <xdr:nvSpPr>
        <xdr:cNvPr id="516" name="n_3mainValue【保健センター・保健所】&#10;有形固定資産減価償却率"/>
        <xdr:cNvSpPr txBox="1"/>
      </xdr:nvSpPr>
      <xdr:spPr>
        <a:xfrm>
          <a:off x="13500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4" name="テキスト ボックス 5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6" name="テキスト ボックス 5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0" name="直線コネクタ 539"/>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2" name="直線コネクタ 54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3"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4" name="直線コネクタ 543"/>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45"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6" name="フローチャート: 判断 545"/>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7" name="フローチャート: 判断 546"/>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8" name="フローチャート: 判断 547"/>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49" name="フローチャート: 判断 548"/>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170180</xdr:rowOff>
    </xdr:from>
    <xdr:to>
      <xdr:col>116</xdr:col>
      <xdr:colOff>114300</xdr:colOff>
      <xdr:row>61</xdr:row>
      <xdr:rowOff>100330</xdr:rowOff>
    </xdr:to>
    <xdr:sp macro="" textlink="">
      <xdr:nvSpPr>
        <xdr:cNvPr id="555" name="楕円 554"/>
        <xdr:cNvSpPr/>
      </xdr:nvSpPr>
      <xdr:spPr>
        <a:xfrm>
          <a:off x="22110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21607</xdr:rowOff>
    </xdr:from>
    <xdr:ext cx="469744" cy="259045"/>
    <xdr:sp macro="" textlink="">
      <xdr:nvSpPr>
        <xdr:cNvPr id="556" name="【保健センター・保健所】&#10;一人当たり面積該当値テキスト"/>
        <xdr:cNvSpPr txBox="1"/>
      </xdr:nvSpPr>
      <xdr:spPr>
        <a:xfrm>
          <a:off x="22199600"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57" name="楕円 556"/>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49530</xdr:rowOff>
    </xdr:from>
    <xdr:to>
      <xdr:col>116</xdr:col>
      <xdr:colOff>63500</xdr:colOff>
      <xdr:row>61</xdr:row>
      <xdr:rowOff>57150</xdr:rowOff>
    </xdr:to>
    <xdr:cxnSp macro="">
      <xdr:nvCxnSpPr>
        <xdr:cNvPr id="558" name="直線コネクタ 557"/>
        <xdr:cNvCxnSpPr/>
      </xdr:nvCxnSpPr>
      <xdr:spPr>
        <a:xfrm flipV="1">
          <a:off x="21323300" y="1050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559" name="楕円 558"/>
        <xdr:cNvSpPr/>
      </xdr:nvSpPr>
      <xdr:spPr>
        <a:xfrm>
          <a:off x="20383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62</xdr:row>
      <xdr:rowOff>95250</xdr:rowOff>
    </xdr:to>
    <xdr:cxnSp macro="">
      <xdr:nvCxnSpPr>
        <xdr:cNvPr id="560" name="直線コネクタ 559"/>
        <xdr:cNvCxnSpPr/>
      </xdr:nvCxnSpPr>
      <xdr:spPr>
        <a:xfrm flipV="1">
          <a:off x="20434300" y="10515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561" name="楕円 560"/>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62</xdr:row>
      <xdr:rowOff>102870</xdr:rowOff>
    </xdr:to>
    <xdr:cxnSp macro="">
      <xdr:nvCxnSpPr>
        <xdr:cNvPr id="562" name="直線コネクタ 561"/>
        <xdr:cNvCxnSpPr/>
      </xdr:nvCxnSpPr>
      <xdr:spPr>
        <a:xfrm flipV="1">
          <a:off x="19545300" y="10725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563"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564"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565"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566" name="n_1main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162577</xdr:rowOff>
    </xdr:from>
    <xdr:ext cx="469744" cy="259045"/>
    <xdr:sp macro="" textlink="">
      <xdr:nvSpPr>
        <xdr:cNvPr id="567" name="n_2mainValue【保健センター・保健所】&#10;一人当たり面積"/>
        <xdr:cNvSpPr txBox="1"/>
      </xdr:nvSpPr>
      <xdr:spPr>
        <a:xfrm>
          <a:off x="20199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170197</xdr:rowOff>
    </xdr:from>
    <xdr:ext cx="469744" cy="259045"/>
    <xdr:sp macro="" textlink="">
      <xdr:nvSpPr>
        <xdr:cNvPr id="568" name="n_3mainValue【保健センター・保健所】&#10;一人当たり面積"/>
        <xdr:cNvSpPr txBox="1"/>
      </xdr:nvSpPr>
      <xdr:spPr>
        <a:xfrm>
          <a:off x="19310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4" name="直線コネクタ 593"/>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5"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6" name="直線コネクタ 595"/>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7"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8" name="直線コネクタ 597"/>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9"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0" name="フローチャート: 判断 599"/>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1" name="フローチャート: 判断 600"/>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2" name="フローチャート: 判断 601"/>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3" name="フローチャート: 判断 602"/>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77107</xdr:rowOff>
    </xdr:from>
    <xdr:to>
      <xdr:col>85</xdr:col>
      <xdr:colOff>177800</xdr:colOff>
      <xdr:row>80</xdr:row>
      <xdr:rowOff>7257</xdr:rowOff>
    </xdr:to>
    <xdr:sp macro="" textlink="">
      <xdr:nvSpPr>
        <xdr:cNvPr id="609" name="楕円 608"/>
        <xdr:cNvSpPr/>
      </xdr:nvSpPr>
      <xdr:spPr>
        <a:xfrm>
          <a:off x="16268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99984</xdr:rowOff>
    </xdr:from>
    <xdr:ext cx="405111" cy="259045"/>
    <xdr:sp macro="" textlink="">
      <xdr:nvSpPr>
        <xdr:cNvPr id="610" name="【消防施設】&#10;有形固定資産減価償却率該当値テキスト"/>
        <xdr:cNvSpPr txBox="1"/>
      </xdr:nvSpPr>
      <xdr:spPr>
        <a:xfrm>
          <a:off x="16357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113030</xdr:rowOff>
    </xdr:from>
    <xdr:to>
      <xdr:col>81</xdr:col>
      <xdr:colOff>101600</xdr:colOff>
      <xdr:row>80</xdr:row>
      <xdr:rowOff>43180</xdr:rowOff>
    </xdr:to>
    <xdr:sp macro="" textlink="">
      <xdr:nvSpPr>
        <xdr:cNvPr id="611" name="楕円 610"/>
        <xdr:cNvSpPr/>
      </xdr:nvSpPr>
      <xdr:spPr>
        <a:xfrm>
          <a:off x="15430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127907</xdr:rowOff>
    </xdr:from>
    <xdr:to>
      <xdr:col>85</xdr:col>
      <xdr:colOff>127000</xdr:colOff>
      <xdr:row>79</xdr:row>
      <xdr:rowOff>163830</xdr:rowOff>
    </xdr:to>
    <xdr:cxnSp macro="">
      <xdr:nvCxnSpPr>
        <xdr:cNvPr id="612" name="直線コネクタ 611"/>
        <xdr:cNvCxnSpPr/>
      </xdr:nvCxnSpPr>
      <xdr:spPr>
        <a:xfrm flipV="1">
          <a:off x="15481300" y="136724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148952</xdr:rowOff>
    </xdr:from>
    <xdr:to>
      <xdr:col>76</xdr:col>
      <xdr:colOff>165100</xdr:colOff>
      <xdr:row>80</xdr:row>
      <xdr:rowOff>79102</xdr:rowOff>
    </xdr:to>
    <xdr:sp macro="" textlink="">
      <xdr:nvSpPr>
        <xdr:cNvPr id="613" name="楕円 612"/>
        <xdr:cNvSpPr/>
      </xdr:nvSpPr>
      <xdr:spPr>
        <a:xfrm>
          <a:off x="14541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163830</xdr:rowOff>
    </xdr:from>
    <xdr:to>
      <xdr:col>81</xdr:col>
      <xdr:colOff>50800</xdr:colOff>
      <xdr:row>80</xdr:row>
      <xdr:rowOff>28302</xdr:rowOff>
    </xdr:to>
    <xdr:cxnSp macro="">
      <xdr:nvCxnSpPr>
        <xdr:cNvPr id="614" name="直線コネクタ 613"/>
        <xdr:cNvCxnSpPr/>
      </xdr:nvCxnSpPr>
      <xdr:spPr>
        <a:xfrm flipV="1">
          <a:off x="14592300" y="137083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363</xdr:rowOff>
    </xdr:from>
    <xdr:to>
      <xdr:col>72</xdr:col>
      <xdr:colOff>38100</xdr:colOff>
      <xdr:row>82</xdr:row>
      <xdr:rowOff>101963</xdr:rowOff>
    </xdr:to>
    <xdr:sp macro="" textlink="">
      <xdr:nvSpPr>
        <xdr:cNvPr id="615" name="楕円 614"/>
        <xdr:cNvSpPr/>
      </xdr:nvSpPr>
      <xdr:spPr>
        <a:xfrm>
          <a:off x="13652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28302</xdr:rowOff>
    </xdr:from>
    <xdr:to>
      <xdr:col>76</xdr:col>
      <xdr:colOff>114300</xdr:colOff>
      <xdr:row>82</xdr:row>
      <xdr:rowOff>51163</xdr:rowOff>
    </xdr:to>
    <xdr:cxnSp macro="">
      <xdr:nvCxnSpPr>
        <xdr:cNvPr id="616" name="直線コネクタ 615"/>
        <xdr:cNvCxnSpPr/>
      </xdr:nvCxnSpPr>
      <xdr:spPr>
        <a:xfrm flipV="1">
          <a:off x="13703300" y="13744302"/>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17"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18"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19"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59707</xdr:rowOff>
    </xdr:from>
    <xdr:ext cx="405111" cy="259045"/>
    <xdr:sp macro="" textlink="">
      <xdr:nvSpPr>
        <xdr:cNvPr id="620" name="n_1mainValue【消防施設】&#10;有形固定資産減価償却率"/>
        <xdr:cNvSpPr txBox="1"/>
      </xdr:nvSpPr>
      <xdr:spPr>
        <a:xfrm>
          <a:off x="15266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95629</xdr:rowOff>
    </xdr:from>
    <xdr:ext cx="405111" cy="259045"/>
    <xdr:sp macro="" textlink="">
      <xdr:nvSpPr>
        <xdr:cNvPr id="621" name="n_2mainValue【消防施設】&#10;有形固定資産減価償却率"/>
        <xdr:cNvSpPr txBox="1"/>
      </xdr:nvSpPr>
      <xdr:spPr>
        <a:xfrm>
          <a:off x="14389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93090</xdr:rowOff>
    </xdr:from>
    <xdr:ext cx="405111" cy="259045"/>
    <xdr:sp macro="" textlink="">
      <xdr:nvSpPr>
        <xdr:cNvPr id="622" name="n_3mainValue【消防施設】&#10;有形固定資産減価償却率"/>
        <xdr:cNvSpPr txBox="1"/>
      </xdr:nvSpPr>
      <xdr:spPr>
        <a:xfrm>
          <a:off x="13500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4" name="直線コネクタ 643"/>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5"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6" name="直線コネクタ 645"/>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7"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8" name="直線コネクタ 647"/>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49"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0" name="フローチャート: 判断 649"/>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1" name="フローチャート: 判断 650"/>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2" name="フローチャート: 判断 651"/>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3" name="フローチャート: 判断 652"/>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84683</xdr:rowOff>
    </xdr:from>
    <xdr:to>
      <xdr:col>116</xdr:col>
      <xdr:colOff>114300</xdr:colOff>
      <xdr:row>86</xdr:row>
      <xdr:rowOff>14833</xdr:rowOff>
    </xdr:to>
    <xdr:sp macro="" textlink="">
      <xdr:nvSpPr>
        <xdr:cNvPr id="659" name="楕円 658"/>
        <xdr:cNvSpPr/>
      </xdr:nvSpPr>
      <xdr:spPr>
        <a:xfrm>
          <a:off x="221107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6417</xdr:rowOff>
    </xdr:from>
    <xdr:ext cx="469744" cy="259045"/>
    <xdr:sp macro="" textlink="">
      <xdr:nvSpPr>
        <xdr:cNvPr id="660" name="【消防施設】&#10;一人当たり面積該当値テキスト"/>
        <xdr:cNvSpPr txBox="1"/>
      </xdr:nvSpPr>
      <xdr:spPr>
        <a:xfrm>
          <a:off x="22199600" y="145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661" name="楕円 660"/>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135483</xdr:rowOff>
    </xdr:from>
    <xdr:to>
      <xdr:col>116</xdr:col>
      <xdr:colOff>63500</xdr:colOff>
      <xdr:row>85</xdr:row>
      <xdr:rowOff>136398</xdr:rowOff>
    </xdr:to>
    <xdr:cxnSp macro="">
      <xdr:nvCxnSpPr>
        <xdr:cNvPr id="662" name="直線コネクタ 661"/>
        <xdr:cNvCxnSpPr/>
      </xdr:nvCxnSpPr>
      <xdr:spPr>
        <a:xfrm flipV="1">
          <a:off x="21323300" y="1470873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87427</xdr:rowOff>
    </xdr:from>
    <xdr:to>
      <xdr:col>107</xdr:col>
      <xdr:colOff>101600</xdr:colOff>
      <xdr:row>86</xdr:row>
      <xdr:rowOff>17577</xdr:rowOff>
    </xdr:to>
    <xdr:sp macro="" textlink="">
      <xdr:nvSpPr>
        <xdr:cNvPr id="663" name="楕円 662"/>
        <xdr:cNvSpPr/>
      </xdr:nvSpPr>
      <xdr:spPr>
        <a:xfrm>
          <a:off x="203835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138227</xdr:rowOff>
    </xdr:to>
    <xdr:cxnSp macro="">
      <xdr:nvCxnSpPr>
        <xdr:cNvPr id="664" name="直線コネクタ 663"/>
        <xdr:cNvCxnSpPr/>
      </xdr:nvCxnSpPr>
      <xdr:spPr>
        <a:xfrm flipV="1">
          <a:off x="20434300" y="1470964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665" name="楕円 664"/>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104394</xdr:rowOff>
    </xdr:from>
    <xdr:to>
      <xdr:col>107</xdr:col>
      <xdr:colOff>50800</xdr:colOff>
      <xdr:row>85</xdr:row>
      <xdr:rowOff>138227</xdr:rowOff>
    </xdr:to>
    <xdr:cxnSp macro="">
      <xdr:nvCxnSpPr>
        <xdr:cNvPr id="666" name="直線コネクタ 665"/>
        <xdr:cNvCxnSpPr/>
      </xdr:nvCxnSpPr>
      <xdr:spPr>
        <a:xfrm>
          <a:off x="19545300" y="14677644"/>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67"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68"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69"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670" name="n_1mainValue【消防施設】&#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8704</xdr:rowOff>
    </xdr:from>
    <xdr:ext cx="469744" cy="259045"/>
    <xdr:sp macro="" textlink="">
      <xdr:nvSpPr>
        <xdr:cNvPr id="671" name="n_2mainValue【消防施設】&#10;一人当たり面積"/>
        <xdr:cNvSpPr txBox="1"/>
      </xdr:nvSpPr>
      <xdr:spPr>
        <a:xfrm>
          <a:off x="20199427" y="147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672" name="n_3mainValue【消防施設】&#10;一人当たり面積"/>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4" name="テキスト ボックス 68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6" name="直線コネクタ 69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8" name="直線コネクタ 69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0" name="直線コネクタ 69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1"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2" name="フローチャート: 判断 701"/>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3" name="フローチャート: 判断 702"/>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4" name="フローチャート: 判断 703"/>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5" name="フローチャート: 判断 704"/>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80011</xdr:rowOff>
    </xdr:from>
    <xdr:to>
      <xdr:col>85</xdr:col>
      <xdr:colOff>177800</xdr:colOff>
      <xdr:row>104</xdr:row>
      <xdr:rowOff>10161</xdr:rowOff>
    </xdr:to>
    <xdr:sp macro="" textlink="">
      <xdr:nvSpPr>
        <xdr:cNvPr id="711" name="楕円 710"/>
        <xdr:cNvSpPr/>
      </xdr:nvSpPr>
      <xdr:spPr>
        <a:xfrm>
          <a:off x="16268700" y="177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102888</xdr:rowOff>
    </xdr:from>
    <xdr:ext cx="405111" cy="259045"/>
    <xdr:sp macro="" textlink="">
      <xdr:nvSpPr>
        <xdr:cNvPr id="712" name="【庁舎】&#10;有形固定資産減価償却率該当値テキスト"/>
        <xdr:cNvSpPr txBox="1"/>
      </xdr:nvSpPr>
      <xdr:spPr>
        <a:xfrm>
          <a:off x="16357600"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109220</xdr:rowOff>
    </xdr:from>
    <xdr:to>
      <xdr:col>81</xdr:col>
      <xdr:colOff>101600</xdr:colOff>
      <xdr:row>104</xdr:row>
      <xdr:rowOff>39370</xdr:rowOff>
    </xdr:to>
    <xdr:sp macro="" textlink="">
      <xdr:nvSpPr>
        <xdr:cNvPr id="713" name="楕円 712"/>
        <xdr:cNvSpPr/>
      </xdr:nvSpPr>
      <xdr:spPr>
        <a:xfrm>
          <a:off x="15430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130811</xdr:rowOff>
    </xdr:from>
    <xdr:to>
      <xdr:col>85</xdr:col>
      <xdr:colOff>127000</xdr:colOff>
      <xdr:row>103</xdr:row>
      <xdr:rowOff>160020</xdr:rowOff>
    </xdr:to>
    <xdr:cxnSp macro="">
      <xdr:nvCxnSpPr>
        <xdr:cNvPr id="714" name="直線コネクタ 713"/>
        <xdr:cNvCxnSpPr/>
      </xdr:nvCxnSpPr>
      <xdr:spPr>
        <a:xfrm flipV="1">
          <a:off x="15481300" y="17790161"/>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138430</xdr:rowOff>
    </xdr:from>
    <xdr:to>
      <xdr:col>76</xdr:col>
      <xdr:colOff>165100</xdr:colOff>
      <xdr:row>104</xdr:row>
      <xdr:rowOff>68580</xdr:rowOff>
    </xdr:to>
    <xdr:sp macro="" textlink="">
      <xdr:nvSpPr>
        <xdr:cNvPr id="715" name="楕円 714"/>
        <xdr:cNvSpPr/>
      </xdr:nvSpPr>
      <xdr:spPr>
        <a:xfrm>
          <a:off x="14541500" y="177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160020</xdr:rowOff>
    </xdr:from>
    <xdr:to>
      <xdr:col>81</xdr:col>
      <xdr:colOff>50800</xdr:colOff>
      <xdr:row>104</xdr:row>
      <xdr:rowOff>17780</xdr:rowOff>
    </xdr:to>
    <xdr:cxnSp macro="">
      <xdr:nvCxnSpPr>
        <xdr:cNvPr id="716" name="直線コネクタ 715"/>
        <xdr:cNvCxnSpPr/>
      </xdr:nvCxnSpPr>
      <xdr:spPr>
        <a:xfrm flipV="1">
          <a:off x="14592300" y="178193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73661</xdr:rowOff>
    </xdr:from>
    <xdr:to>
      <xdr:col>72</xdr:col>
      <xdr:colOff>38100</xdr:colOff>
      <xdr:row>105</xdr:row>
      <xdr:rowOff>3811</xdr:rowOff>
    </xdr:to>
    <xdr:sp macro="" textlink="">
      <xdr:nvSpPr>
        <xdr:cNvPr id="717" name="楕円 716"/>
        <xdr:cNvSpPr/>
      </xdr:nvSpPr>
      <xdr:spPr>
        <a:xfrm>
          <a:off x="13652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17780</xdr:rowOff>
    </xdr:from>
    <xdr:to>
      <xdr:col>76</xdr:col>
      <xdr:colOff>114300</xdr:colOff>
      <xdr:row>104</xdr:row>
      <xdr:rowOff>124461</xdr:rowOff>
    </xdr:to>
    <xdr:cxnSp macro="">
      <xdr:nvCxnSpPr>
        <xdr:cNvPr id="718" name="直線コネクタ 717"/>
        <xdr:cNvCxnSpPr/>
      </xdr:nvCxnSpPr>
      <xdr:spPr>
        <a:xfrm flipV="1">
          <a:off x="13703300" y="178485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19"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20"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21"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55897</xdr:rowOff>
    </xdr:from>
    <xdr:ext cx="405111" cy="259045"/>
    <xdr:sp macro="" textlink="">
      <xdr:nvSpPr>
        <xdr:cNvPr id="722" name="n_1mainValue【庁舎】&#10;有形固定資産減価償却率"/>
        <xdr:cNvSpPr txBox="1"/>
      </xdr:nvSpPr>
      <xdr:spPr>
        <a:xfrm>
          <a:off x="152660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85107</xdr:rowOff>
    </xdr:from>
    <xdr:ext cx="405111" cy="259045"/>
    <xdr:sp macro="" textlink="">
      <xdr:nvSpPr>
        <xdr:cNvPr id="723" name="n_2mainValue【庁舎】&#10;有形固定資産減価償却率"/>
        <xdr:cNvSpPr txBox="1"/>
      </xdr:nvSpPr>
      <xdr:spPr>
        <a:xfrm>
          <a:off x="14389744" y="1757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166388</xdr:rowOff>
    </xdr:from>
    <xdr:ext cx="405111" cy="259045"/>
    <xdr:sp macro="" textlink="">
      <xdr:nvSpPr>
        <xdr:cNvPr id="724" name="n_3mainValue【庁舎】&#10;有形固定資産減価償却率"/>
        <xdr:cNvSpPr txBox="1"/>
      </xdr:nvSpPr>
      <xdr:spPr>
        <a:xfrm>
          <a:off x="13500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0" name="直線コネクタ 749"/>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1"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2" name="直線コネクタ 751"/>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3"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4" name="直線コネクタ 753"/>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55"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6" name="フローチャート: 判断 755"/>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7" name="フローチャート: 判断 756"/>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8" name="フローチャート: 判断 757"/>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59" name="フローチャート: 判断 758"/>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121738</xdr:rowOff>
    </xdr:from>
    <xdr:to>
      <xdr:col>116</xdr:col>
      <xdr:colOff>114300</xdr:colOff>
      <xdr:row>100</xdr:row>
      <xdr:rowOff>51888</xdr:rowOff>
    </xdr:to>
    <xdr:sp macro="" textlink="">
      <xdr:nvSpPr>
        <xdr:cNvPr id="765" name="楕円 764"/>
        <xdr:cNvSpPr/>
      </xdr:nvSpPr>
      <xdr:spPr>
        <a:xfrm>
          <a:off x="221107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36665</xdr:rowOff>
    </xdr:from>
    <xdr:ext cx="469744" cy="259045"/>
    <xdr:sp macro="" textlink="">
      <xdr:nvSpPr>
        <xdr:cNvPr id="766" name="【庁舎】&#10;一人当たり面積該当値テキスト"/>
        <xdr:cNvSpPr txBox="1"/>
      </xdr:nvSpPr>
      <xdr:spPr>
        <a:xfrm>
          <a:off x="22199600" y="170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147864</xdr:rowOff>
    </xdr:from>
    <xdr:to>
      <xdr:col>112</xdr:col>
      <xdr:colOff>38100</xdr:colOff>
      <xdr:row>100</xdr:row>
      <xdr:rowOff>78014</xdr:rowOff>
    </xdr:to>
    <xdr:sp macro="" textlink="">
      <xdr:nvSpPr>
        <xdr:cNvPr id="767" name="楕円 766"/>
        <xdr:cNvSpPr/>
      </xdr:nvSpPr>
      <xdr:spPr>
        <a:xfrm>
          <a:off x="21272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1088</xdr:rowOff>
    </xdr:from>
    <xdr:to>
      <xdr:col>116</xdr:col>
      <xdr:colOff>63500</xdr:colOff>
      <xdr:row>100</xdr:row>
      <xdr:rowOff>27214</xdr:rowOff>
    </xdr:to>
    <xdr:cxnSp macro="">
      <xdr:nvCxnSpPr>
        <xdr:cNvPr id="768" name="直線コネクタ 767"/>
        <xdr:cNvCxnSpPr/>
      </xdr:nvCxnSpPr>
      <xdr:spPr>
        <a:xfrm flipV="1">
          <a:off x="21323300" y="1714608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152763</xdr:rowOff>
    </xdr:from>
    <xdr:to>
      <xdr:col>107</xdr:col>
      <xdr:colOff>101600</xdr:colOff>
      <xdr:row>105</xdr:row>
      <xdr:rowOff>82913</xdr:rowOff>
    </xdr:to>
    <xdr:sp macro="" textlink="">
      <xdr:nvSpPr>
        <xdr:cNvPr id="769" name="楕円 768"/>
        <xdr:cNvSpPr/>
      </xdr:nvSpPr>
      <xdr:spPr>
        <a:xfrm>
          <a:off x="2038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27214</xdr:rowOff>
    </xdr:from>
    <xdr:to>
      <xdr:col>111</xdr:col>
      <xdr:colOff>177800</xdr:colOff>
      <xdr:row>105</xdr:row>
      <xdr:rowOff>32113</xdr:rowOff>
    </xdr:to>
    <xdr:cxnSp macro="">
      <xdr:nvCxnSpPr>
        <xdr:cNvPr id="770" name="直線コネクタ 769"/>
        <xdr:cNvCxnSpPr/>
      </xdr:nvCxnSpPr>
      <xdr:spPr>
        <a:xfrm flipV="1">
          <a:off x="20434300" y="17172214"/>
          <a:ext cx="889000" cy="86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71" name="楕円 770"/>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32113</xdr:rowOff>
    </xdr:from>
    <xdr:to>
      <xdr:col>107</xdr:col>
      <xdr:colOff>50800</xdr:colOff>
      <xdr:row>105</xdr:row>
      <xdr:rowOff>41911</xdr:rowOff>
    </xdr:to>
    <xdr:cxnSp macro="">
      <xdr:nvCxnSpPr>
        <xdr:cNvPr id="772" name="直線コネクタ 771"/>
        <xdr:cNvCxnSpPr/>
      </xdr:nvCxnSpPr>
      <xdr:spPr>
        <a:xfrm flipV="1">
          <a:off x="19545300" y="180343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773"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74"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775"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94541</xdr:rowOff>
    </xdr:from>
    <xdr:ext cx="469744" cy="259045"/>
    <xdr:sp macro="" textlink="">
      <xdr:nvSpPr>
        <xdr:cNvPr id="776" name="n_1mainValue【庁舎】&#10;一人当たり面積"/>
        <xdr:cNvSpPr txBox="1"/>
      </xdr:nvSpPr>
      <xdr:spPr>
        <a:xfrm>
          <a:off x="21075727" y="1689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99440</xdr:rowOff>
    </xdr:from>
    <xdr:ext cx="469744" cy="259045"/>
    <xdr:sp macro="" textlink="">
      <xdr:nvSpPr>
        <xdr:cNvPr id="777" name="n_2mainValue【庁舎】&#10;一人当たり面積"/>
        <xdr:cNvSpPr txBox="1"/>
      </xdr:nvSpPr>
      <xdr:spPr>
        <a:xfrm>
          <a:off x="20199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78" name="n_3mainValue【庁舎】&#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類似団体と比較して特に有形固定資産減価償却率が高くなっている施設は、一般廃棄物処理施設、消防施設であり、特に低くなっている施設は、図書館、保健センターである。</a:t>
          </a:r>
          <a:endParaRPr lang="ja-JP" altLang="ja-JP" sz="1400">
            <a:effectLst/>
          </a:endParaRPr>
        </a:p>
        <a:p>
          <a:r>
            <a:rPr lang="ja-JP" altLang="ja-JP" sz="1100" b="0" i="0" baseline="0">
              <a:solidFill>
                <a:schemeClr val="dk1"/>
              </a:solidFill>
              <a:effectLst/>
              <a:latin typeface="+mn-lt"/>
              <a:ea typeface="+mn-ea"/>
              <a:cs typeface="+mn-cs"/>
            </a:rPr>
            <a:t>一般廃棄物処理施設は新しい施設の建設を予定しており、消防施設は建て替えを行うなど、老朽化対策に取り組んでいく。</a:t>
          </a:r>
          <a:endParaRPr lang="ja-JP" altLang="ja-JP" sz="1400">
            <a:effectLst/>
          </a:endParaRPr>
        </a:p>
        <a:p>
          <a:r>
            <a:rPr kumimoji="1" lang="ja-JP" altLang="ja-JP" sz="1100">
              <a:solidFill>
                <a:schemeClr val="dk1"/>
              </a:solidFill>
              <a:effectLst/>
              <a:latin typeface="+mn-lt"/>
              <a:ea typeface="+mn-ea"/>
              <a:cs typeface="+mn-cs"/>
            </a:rPr>
            <a:t>図書館は市内に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館しかなく、保健センターは施設の集約化を進めたことにより、維持管理費用が抑えられていると考えられる。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38,401
38,026
230.12
25,636,142
24,876,499
646,960
14,652,648
25,419,244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に加え、市内に中心となる産業がないこと等により、財政基盤が弱く、類似団体平均を下回っている。定員適正化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臨時財政対策債の発行を抑制しているため、経常収支比率は上昇したものの、合併算定替の特例による普通交付税の加算等により、類似団体平均を下回っている。このため、合併算定替適用期間の終了による歳入の減少を見据え、職員数の削減や事務事業の抜本的な見直し、経常経費の削減を継続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145143</xdr:rowOff>
    </xdr:from>
    <xdr:to>
      <xdr:col>23</xdr:col>
      <xdr:colOff>133350</xdr:colOff>
      <xdr:row>60</xdr:row>
      <xdr:rowOff>28847</xdr:rowOff>
    </xdr:to>
    <xdr:cxnSp macro="">
      <xdr:nvCxnSpPr>
        <xdr:cNvPr id="134" name="直線コネクタ 133"/>
        <xdr:cNvCxnSpPr/>
      </xdr:nvCxnSpPr>
      <xdr:spPr>
        <a:xfrm>
          <a:off x="4114800" y="1026069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86541</xdr:rowOff>
    </xdr:from>
    <xdr:to>
      <xdr:col>19</xdr:col>
      <xdr:colOff>133350</xdr:colOff>
      <xdr:row>59</xdr:row>
      <xdr:rowOff>145143</xdr:rowOff>
    </xdr:to>
    <xdr:cxnSp macro="">
      <xdr:nvCxnSpPr>
        <xdr:cNvPr id="137" name="直線コネクタ 136"/>
        <xdr:cNvCxnSpPr/>
      </xdr:nvCxnSpPr>
      <xdr:spPr>
        <a:xfrm>
          <a:off x="3225800" y="10202091"/>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52070</xdr:rowOff>
    </xdr:from>
    <xdr:to>
      <xdr:col>15</xdr:col>
      <xdr:colOff>82550</xdr:colOff>
      <xdr:row>59</xdr:row>
      <xdr:rowOff>86541</xdr:rowOff>
    </xdr:to>
    <xdr:cxnSp macro="">
      <xdr:nvCxnSpPr>
        <xdr:cNvPr id="140" name="直線コネクタ 139"/>
        <xdr:cNvCxnSpPr/>
      </xdr:nvCxnSpPr>
      <xdr:spPr>
        <a:xfrm>
          <a:off x="2336800" y="1016762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59</xdr:row>
      <xdr:rowOff>72753</xdr:rowOff>
    </xdr:to>
    <xdr:cxnSp macro="">
      <xdr:nvCxnSpPr>
        <xdr:cNvPr id="143" name="直線コネクタ 142"/>
        <xdr:cNvCxnSpPr/>
      </xdr:nvCxnSpPr>
      <xdr:spPr>
        <a:xfrm flipV="1">
          <a:off x="1447800" y="101676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149497</xdr:rowOff>
    </xdr:from>
    <xdr:to>
      <xdr:col>23</xdr:col>
      <xdr:colOff>184150</xdr:colOff>
      <xdr:row>60</xdr:row>
      <xdr:rowOff>79647</xdr:rowOff>
    </xdr:to>
    <xdr:sp macro="" textlink="">
      <xdr:nvSpPr>
        <xdr:cNvPr id="153" name="楕円 152"/>
        <xdr:cNvSpPr/>
      </xdr:nvSpPr>
      <xdr:spPr>
        <a:xfrm>
          <a:off x="4902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166024</xdr:rowOff>
    </xdr:from>
    <xdr:ext cx="762000" cy="259045"/>
    <xdr:sp macro="" textlink="">
      <xdr:nvSpPr>
        <xdr:cNvPr id="154" name="財政構造の弾力性該当値テキスト"/>
        <xdr:cNvSpPr txBox="1"/>
      </xdr:nvSpPr>
      <xdr:spPr>
        <a:xfrm>
          <a:off x="5041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94343</xdr:rowOff>
    </xdr:from>
    <xdr:to>
      <xdr:col>19</xdr:col>
      <xdr:colOff>184150</xdr:colOff>
      <xdr:row>60</xdr:row>
      <xdr:rowOff>24493</xdr:rowOff>
    </xdr:to>
    <xdr:sp macro="" textlink="">
      <xdr:nvSpPr>
        <xdr:cNvPr id="155" name="楕円 154"/>
        <xdr:cNvSpPr/>
      </xdr:nvSpPr>
      <xdr:spPr>
        <a:xfrm>
          <a:off x="4064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34670</xdr:rowOff>
    </xdr:from>
    <xdr:ext cx="736600" cy="259045"/>
    <xdr:sp macro="" textlink="">
      <xdr:nvSpPr>
        <xdr:cNvPr id="156" name="テキスト ボックス 155"/>
        <xdr:cNvSpPr txBox="1"/>
      </xdr:nvSpPr>
      <xdr:spPr>
        <a:xfrm>
          <a:off x="3733800" y="997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35741</xdr:rowOff>
    </xdr:from>
    <xdr:to>
      <xdr:col>15</xdr:col>
      <xdr:colOff>133350</xdr:colOff>
      <xdr:row>59</xdr:row>
      <xdr:rowOff>137341</xdr:rowOff>
    </xdr:to>
    <xdr:sp macro="" textlink="">
      <xdr:nvSpPr>
        <xdr:cNvPr id="157" name="楕円 156"/>
        <xdr:cNvSpPr/>
      </xdr:nvSpPr>
      <xdr:spPr>
        <a:xfrm>
          <a:off x="3175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147518</xdr:rowOff>
    </xdr:from>
    <xdr:ext cx="762000" cy="259045"/>
    <xdr:sp macro="" textlink="">
      <xdr:nvSpPr>
        <xdr:cNvPr id="158" name="テキスト ボックス 157"/>
        <xdr:cNvSpPr txBox="1"/>
      </xdr:nvSpPr>
      <xdr:spPr>
        <a:xfrm>
          <a:off x="2844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1270</xdr:rowOff>
    </xdr:from>
    <xdr:to>
      <xdr:col>11</xdr:col>
      <xdr:colOff>82550</xdr:colOff>
      <xdr:row>59</xdr:row>
      <xdr:rowOff>102870</xdr:rowOff>
    </xdr:to>
    <xdr:sp macro="" textlink="">
      <xdr:nvSpPr>
        <xdr:cNvPr id="159" name="楕円 158"/>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60" name="テキスト ボックス 159"/>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21953</xdr:rowOff>
    </xdr:from>
    <xdr:to>
      <xdr:col>7</xdr:col>
      <xdr:colOff>31750</xdr:colOff>
      <xdr:row>59</xdr:row>
      <xdr:rowOff>123553</xdr:rowOff>
    </xdr:to>
    <xdr:sp macro="" textlink="">
      <xdr:nvSpPr>
        <xdr:cNvPr id="161" name="楕円 160"/>
        <xdr:cNvSpPr/>
      </xdr:nvSpPr>
      <xdr:spPr>
        <a:xfrm>
          <a:off x="1397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133730</xdr:rowOff>
    </xdr:from>
    <xdr:ext cx="762000" cy="259045"/>
    <xdr:sp macro="" textlink="">
      <xdr:nvSpPr>
        <xdr:cNvPr id="162" name="テキスト ボックス 161"/>
        <xdr:cNvSpPr txBox="1"/>
      </xdr:nvSpPr>
      <xdr:spPr>
        <a:xfrm>
          <a:off x="1066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団体が市町村合併したことにより、類似団体と比べて職員数が多いために人件費が高くなっていることや旧団体運営施設を合併後も継続し、類似団体に比べて公共施設が多く管理経費が高くなっているためである。現在、公共施設等総合管理計画に基づく公共施設の再編を実施しているが、更なる効率的な運営のために、行財政改革を推進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87612</xdr:rowOff>
    </xdr:from>
    <xdr:to>
      <xdr:col>23</xdr:col>
      <xdr:colOff>133350</xdr:colOff>
      <xdr:row>84</xdr:row>
      <xdr:rowOff>138610</xdr:rowOff>
    </xdr:to>
    <xdr:cxnSp macro="">
      <xdr:nvCxnSpPr>
        <xdr:cNvPr id="193" name="直線コネクタ 192"/>
        <xdr:cNvCxnSpPr/>
      </xdr:nvCxnSpPr>
      <xdr:spPr>
        <a:xfrm>
          <a:off x="4114800" y="14489412"/>
          <a:ext cx="838200" cy="5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85277</xdr:rowOff>
    </xdr:from>
    <xdr:to>
      <xdr:col>19</xdr:col>
      <xdr:colOff>133350</xdr:colOff>
      <xdr:row>84</xdr:row>
      <xdr:rowOff>87612</xdr:rowOff>
    </xdr:to>
    <xdr:cxnSp macro="">
      <xdr:nvCxnSpPr>
        <xdr:cNvPr id="196" name="直線コネクタ 195"/>
        <xdr:cNvCxnSpPr/>
      </xdr:nvCxnSpPr>
      <xdr:spPr>
        <a:xfrm>
          <a:off x="3225800" y="14487077"/>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41166</xdr:rowOff>
    </xdr:from>
    <xdr:to>
      <xdr:col>15</xdr:col>
      <xdr:colOff>82550</xdr:colOff>
      <xdr:row>84</xdr:row>
      <xdr:rowOff>85277</xdr:rowOff>
    </xdr:to>
    <xdr:cxnSp macro="">
      <xdr:nvCxnSpPr>
        <xdr:cNvPr id="199" name="直線コネクタ 198"/>
        <xdr:cNvCxnSpPr/>
      </xdr:nvCxnSpPr>
      <xdr:spPr>
        <a:xfrm>
          <a:off x="2336800" y="14442966"/>
          <a:ext cx="889000" cy="4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41166</xdr:rowOff>
    </xdr:from>
    <xdr:to>
      <xdr:col>11</xdr:col>
      <xdr:colOff>31750</xdr:colOff>
      <xdr:row>84</xdr:row>
      <xdr:rowOff>46856</xdr:rowOff>
    </xdr:to>
    <xdr:cxnSp macro="">
      <xdr:nvCxnSpPr>
        <xdr:cNvPr id="202" name="直線コネクタ 201"/>
        <xdr:cNvCxnSpPr/>
      </xdr:nvCxnSpPr>
      <xdr:spPr>
        <a:xfrm flipV="1">
          <a:off x="1447800" y="14442966"/>
          <a:ext cx="8890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87810</xdr:rowOff>
    </xdr:from>
    <xdr:to>
      <xdr:col>23</xdr:col>
      <xdr:colOff>184150</xdr:colOff>
      <xdr:row>85</xdr:row>
      <xdr:rowOff>17960</xdr:rowOff>
    </xdr:to>
    <xdr:sp macro="" textlink="">
      <xdr:nvSpPr>
        <xdr:cNvPr id="212" name="楕円 211"/>
        <xdr:cNvSpPr/>
      </xdr:nvSpPr>
      <xdr:spPr>
        <a:xfrm>
          <a:off x="4902200" y="144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59887</xdr:rowOff>
    </xdr:from>
    <xdr:ext cx="762000" cy="259045"/>
    <xdr:sp macro="" textlink="">
      <xdr:nvSpPr>
        <xdr:cNvPr id="213" name="人件費・物件費等の状況該当値テキスト"/>
        <xdr:cNvSpPr txBox="1"/>
      </xdr:nvSpPr>
      <xdr:spPr>
        <a:xfrm>
          <a:off x="5041900" y="1446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36812</xdr:rowOff>
    </xdr:from>
    <xdr:to>
      <xdr:col>19</xdr:col>
      <xdr:colOff>184150</xdr:colOff>
      <xdr:row>84</xdr:row>
      <xdr:rowOff>138412</xdr:rowOff>
    </xdr:to>
    <xdr:sp macro="" textlink="">
      <xdr:nvSpPr>
        <xdr:cNvPr id="214" name="楕円 213"/>
        <xdr:cNvSpPr/>
      </xdr:nvSpPr>
      <xdr:spPr>
        <a:xfrm>
          <a:off x="4064000" y="144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123189</xdr:rowOff>
    </xdr:from>
    <xdr:ext cx="736600" cy="259045"/>
    <xdr:sp macro="" textlink="">
      <xdr:nvSpPr>
        <xdr:cNvPr id="215" name="テキスト ボックス 214"/>
        <xdr:cNvSpPr txBox="1"/>
      </xdr:nvSpPr>
      <xdr:spPr>
        <a:xfrm>
          <a:off x="3733800" y="14524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34477</xdr:rowOff>
    </xdr:from>
    <xdr:to>
      <xdr:col>15</xdr:col>
      <xdr:colOff>133350</xdr:colOff>
      <xdr:row>84</xdr:row>
      <xdr:rowOff>136077</xdr:rowOff>
    </xdr:to>
    <xdr:sp macro="" textlink="">
      <xdr:nvSpPr>
        <xdr:cNvPr id="216" name="楕円 215"/>
        <xdr:cNvSpPr/>
      </xdr:nvSpPr>
      <xdr:spPr>
        <a:xfrm>
          <a:off x="3175000" y="144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120854</xdr:rowOff>
    </xdr:from>
    <xdr:ext cx="762000" cy="259045"/>
    <xdr:sp macro="" textlink="">
      <xdr:nvSpPr>
        <xdr:cNvPr id="217" name="テキスト ボックス 216"/>
        <xdr:cNvSpPr txBox="1"/>
      </xdr:nvSpPr>
      <xdr:spPr>
        <a:xfrm>
          <a:off x="2844800" y="1452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161816</xdr:rowOff>
    </xdr:from>
    <xdr:to>
      <xdr:col>11</xdr:col>
      <xdr:colOff>82550</xdr:colOff>
      <xdr:row>84</xdr:row>
      <xdr:rowOff>91966</xdr:rowOff>
    </xdr:to>
    <xdr:sp macro="" textlink="">
      <xdr:nvSpPr>
        <xdr:cNvPr id="218" name="楕円 217"/>
        <xdr:cNvSpPr/>
      </xdr:nvSpPr>
      <xdr:spPr>
        <a:xfrm>
          <a:off x="2286000" y="143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76743</xdr:rowOff>
    </xdr:from>
    <xdr:ext cx="762000" cy="259045"/>
    <xdr:sp macro="" textlink="">
      <xdr:nvSpPr>
        <xdr:cNvPr id="219" name="テキスト ボックス 218"/>
        <xdr:cNvSpPr txBox="1"/>
      </xdr:nvSpPr>
      <xdr:spPr>
        <a:xfrm>
          <a:off x="1955800" y="144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167506</xdr:rowOff>
    </xdr:from>
    <xdr:to>
      <xdr:col>7</xdr:col>
      <xdr:colOff>31750</xdr:colOff>
      <xdr:row>84</xdr:row>
      <xdr:rowOff>97656</xdr:rowOff>
    </xdr:to>
    <xdr:sp macro="" textlink="">
      <xdr:nvSpPr>
        <xdr:cNvPr id="220" name="楕円 219"/>
        <xdr:cNvSpPr/>
      </xdr:nvSpPr>
      <xdr:spPr>
        <a:xfrm>
          <a:off x="1397000" y="1439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82433</xdr:rowOff>
    </xdr:from>
    <xdr:ext cx="762000" cy="259045"/>
    <xdr:sp macro="" textlink="">
      <xdr:nvSpPr>
        <xdr:cNvPr id="221" name="テキスト ボックス 220"/>
        <xdr:cNvSpPr txBox="1"/>
      </xdr:nvSpPr>
      <xdr:spPr>
        <a:xfrm>
          <a:off x="1066800" y="1448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旧来からの給与体系により、類似団体平均を上回る</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となっている。今後も人事院勧告や千葉県人事委員会勧告の実施状況を勘案し、国や千葉県に準じた方向で給与制度の適正化を図り、人件費の抑制に努める。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91923</xdr:rowOff>
    </xdr:from>
    <xdr:to>
      <xdr:col>81</xdr:col>
      <xdr:colOff>44450</xdr:colOff>
      <xdr:row>88</xdr:row>
      <xdr:rowOff>137886</xdr:rowOff>
    </xdr:to>
    <xdr:cxnSp macro="">
      <xdr:nvCxnSpPr>
        <xdr:cNvPr id="257" name="直線コネクタ 256"/>
        <xdr:cNvCxnSpPr/>
      </xdr:nvCxnSpPr>
      <xdr:spPr>
        <a:xfrm flipV="1">
          <a:off x="16179800" y="15179523"/>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12398</xdr:rowOff>
    </xdr:to>
    <xdr:cxnSp macro="">
      <xdr:nvCxnSpPr>
        <xdr:cNvPr id="260" name="直線コネクタ 259"/>
        <xdr:cNvCxnSpPr/>
      </xdr:nvCxnSpPr>
      <xdr:spPr>
        <a:xfrm flipV="1">
          <a:off x="15290800" y="152254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12398</xdr:rowOff>
    </xdr:to>
    <xdr:cxnSp macro="">
      <xdr:nvCxnSpPr>
        <xdr:cNvPr id="263" name="直線コネクタ 262"/>
        <xdr:cNvCxnSpPr/>
      </xdr:nvCxnSpPr>
      <xdr:spPr>
        <a:xfrm>
          <a:off x="14401800" y="152254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88</xdr:row>
      <xdr:rowOff>137886</xdr:rowOff>
    </xdr:to>
    <xdr:cxnSp macro="">
      <xdr:nvCxnSpPr>
        <xdr:cNvPr id="266" name="直線コネクタ 265"/>
        <xdr:cNvCxnSpPr/>
      </xdr:nvCxnSpPr>
      <xdr:spPr>
        <a:xfrm>
          <a:off x="13512800" y="151910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6" name="楕円 275"/>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13200</xdr:rowOff>
    </xdr:from>
    <xdr:ext cx="762000" cy="259045"/>
    <xdr:sp macro="" textlink="">
      <xdr:nvSpPr>
        <xdr:cNvPr id="277" name="給与水準   （国との比較）該当値テキスト"/>
        <xdr:cNvSpPr txBox="1"/>
      </xdr:nvSpPr>
      <xdr:spPr>
        <a:xfrm>
          <a:off x="17106900" y="151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78" name="楕円 277"/>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79" name="テキスト ボックス 278"/>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133048</xdr:rowOff>
    </xdr:from>
    <xdr:to>
      <xdr:col>73</xdr:col>
      <xdr:colOff>44450</xdr:colOff>
      <xdr:row>89</xdr:row>
      <xdr:rowOff>63198</xdr:rowOff>
    </xdr:to>
    <xdr:sp macro="" textlink="">
      <xdr:nvSpPr>
        <xdr:cNvPr id="280" name="楕円 279"/>
        <xdr:cNvSpPr/>
      </xdr:nvSpPr>
      <xdr:spPr>
        <a:xfrm>
          <a:off x="15240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47975</xdr:rowOff>
    </xdr:from>
    <xdr:ext cx="762000" cy="259045"/>
    <xdr:sp macro="" textlink="">
      <xdr:nvSpPr>
        <xdr:cNvPr id="281" name="テキスト ボックス 280"/>
        <xdr:cNvSpPr txBox="1"/>
      </xdr:nvSpPr>
      <xdr:spPr>
        <a:xfrm>
          <a:off x="14909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2" name="楕円 281"/>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3" name="テキスト ボックス 282"/>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4" name="楕円 283"/>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5" name="テキスト ボックス 284"/>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市町村合併により、職員数が類似団体平均を上回っている。定員適正化計画に基づき職員数の削減を進めるとともに、組織機構及び事業の見直し等により、適切な定員管理に努める。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64891</xdr:rowOff>
    </xdr:from>
    <xdr:to>
      <xdr:col>81</xdr:col>
      <xdr:colOff>44450</xdr:colOff>
      <xdr:row>63</xdr:row>
      <xdr:rowOff>76381</xdr:rowOff>
    </xdr:to>
    <xdr:cxnSp macro="">
      <xdr:nvCxnSpPr>
        <xdr:cNvPr id="322" name="直線コネクタ 321"/>
        <xdr:cNvCxnSpPr/>
      </xdr:nvCxnSpPr>
      <xdr:spPr>
        <a:xfrm>
          <a:off x="16179800" y="1086624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63</xdr:row>
      <xdr:rowOff>64891</xdr:rowOff>
    </xdr:to>
    <xdr:cxnSp macro="">
      <xdr:nvCxnSpPr>
        <xdr:cNvPr id="325" name="直線コネクタ 324"/>
        <xdr:cNvCxnSpPr/>
      </xdr:nvCxnSpPr>
      <xdr:spPr>
        <a:xfrm>
          <a:off x="15290800" y="1084326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41910</xdr:rowOff>
    </xdr:from>
    <xdr:to>
      <xdr:col>72</xdr:col>
      <xdr:colOff>203200</xdr:colOff>
      <xdr:row>63</xdr:row>
      <xdr:rowOff>44208</xdr:rowOff>
    </xdr:to>
    <xdr:cxnSp macro="">
      <xdr:nvCxnSpPr>
        <xdr:cNvPr id="328" name="直線コネクタ 327"/>
        <xdr:cNvCxnSpPr/>
      </xdr:nvCxnSpPr>
      <xdr:spPr>
        <a:xfrm flipV="1">
          <a:off x="14401800" y="1084326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44208</xdr:rowOff>
    </xdr:from>
    <xdr:to>
      <xdr:col>68</xdr:col>
      <xdr:colOff>152400</xdr:colOff>
      <xdr:row>63</xdr:row>
      <xdr:rowOff>61444</xdr:rowOff>
    </xdr:to>
    <xdr:cxnSp macro="">
      <xdr:nvCxnSpPr>
        <xdr:cNvPr id="331" name="直線コネクタ 330"/>
        <xdr:cNvCxnSpPr/>
      </xdr:nvCxnSpPr>
      <xdr:spPr>
        <a:xfrm flipV="1">
          <a:off x="13512800" y="1084555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25581</xdr:rowOff>
    </xdr:from>
    <xdr:to>
      <xdr:col>81</xdr:col>
      <xdr:colOff>95250</xdr:colOff>
      <xdr:row>63</xdr:row>
      <xdr:rowOff>127181</xdr:rowOff>
    </xdr:to>
    <xdr:sp macro="" textlink="">
      <xdr:nvSpPr>
        <xdr:cNvPr id="341" name="楕円 340"/>
        <xdr:cNvSpPr/>
      </xdr:nvSpPr>
      <xdr:spPr>
        <a:xfrm>
          <a:off x="169672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169108</xdr:rowOff>
    </xdr:from>
    <xdr:ext cx="762000" cy="259045"/>
    <xdr:sp macro="" textlink="">
      <xdr:nvSpPr>
        <xdr:cNvPr id="342" name="定員管理の状況該当値テキスト"/>
        <xdr:cNvSpPr txBox="1"/>
      </xdr:nvSpPr>
      <xdr:spPr>
        <a:xfrm>
          <a:off x="17106900" y="1079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14091</xdr:rowOff>
    </xdr:from>
    <xdr:to>
      <xdr:col>77</xdr:col>
      <xdr:colOff>95250</xdr:colOff>
      <xdr:row>63</xdr:row>
      <xdr:rowOff>115691</xdr:rowOff>
    </xdr:to>
    <xdr:sp macro="" textlink="">
      <xdr:nvSpPr>
        <xdr:cNvPr id="343" name="楕円 342"/>
        <xdr:cNvSpPr/>
      </xdr:nvSpPr>
      <xdr:spPr>
        <a:xfrm>
          <a:off x="16129000" y="108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100468</xdr:rowOff>
    </xdr:from>
    <xdr:ext cx="736600" cy="259045"/>
    <xdr:sp macro="" textlink="">
      <xdr:nvSpPr>
        <xdr:cNvPr id="344" name="テキスト ボックス 343"/>
        <xdr:cNvSpPr txBox="1"/>
      </xdr:nvSpPr>
      <xdr:spPr>
        <a:xfrm>
          <a:off x="15798800" y="109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162560</xdr:rowOff>
    </xdr:from>
    <xdr:to>
      <xdr:col>73</xdr:col>
      <xdr:colOff>44450</xdr:colOff>
      <xdr:row>63</xdr:row>
      <xdr:rowOff>92710</xdr:rowOff>
    </xdr:to>
    <xdr:sp macro="" textlink="">
      <xdr:nvSpPr>
        <xdr:cNvPr id="345" name="楕円 344"/>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46" name="テキスト ボックス 345"/>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164858</xdr:rowOff>
    </xdr:from>
    <xdr:to>
      <xdr:col>68</xdr:col>
      <xdr:colOff>203200</xdr:colOff>
      <xdr:row>63</xdr:row>
      <xdr:rowOff>95008</xdr:rowOff>
    </xdr:to>
    <xdr:sp macro="" textlink="">
      <xdr:nvSpPr>
        <xdr:cNvPr id="347" name="楕円 346"/>
        <xdr:cNvSpPr/>
      </xdr:nvSpPr>
      <xdr:spPr>
        <a:xfrm>
          <a:off x="14351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79785</xdr:rowOff>
    </xdr:from>
    <xdr:ext cx="762000" cy="259045"/>
    <xdr:sp macro="" textlink="">
      <xdr:nvSpPr>
        <xdr:cNvPr id="348" name="テキスト ボックス 347"/>
        <xdr:cNvSpPr txBox="1"/>
      </xdr:nvSpPr>
      <xdr:spPr>
        <a:xfrm>
          <a:off x="14020800" y="1088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10644</xdr:rowOff>
    </xdr:from>
    <xdr:to>
      <xdr:col>64</xdr:col>
      <xdr:colOff>152400</xdr:colOff>
      <xdr:row>63</xdr:row>
      <xdr:rowOff>112244</xdr:rowOff>
    </xdr:to>
    <xdr:sp macro="" textlink="">
      <xdr:nvSpPr>
        <xdr:cNvPr id="349" name="楕円 348"/>
        <xdr:cNvSpPr/>
      </xdr:nvSpPr>
      <xdr:spPr>
        <a:xfrm>
          <a:off x="13462000" y="108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97021</xdr:rowOff>
    </xdr:from>
    <xdr:ext cx="762000" cy="259045"/>
    <xdr:sp macro="" textlink="">
      <xdr:nvSpPr>
        <xdr:cNvPr id="350" name="テキスト ボックス 349"/>
        <xdr:cNvSpPr txBox="1"/>
      </xdr:nvSpPr>
      <xdr:spPr>
        <a:xfrm>
          <a:off x="13131800" y="108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緊急度・住民ニーズを的確に把握した事業の選択と、合併特例事業や過疎対策事業のように交付税措置のある有利な起債を利用することにより、類似団体平均を下回っている。今後も投資事業の厳選等による実質公債費比率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163301</xdr:rowOff>
    </xdr:from>
    <xdr:to>
      <xdr:col>81</xdr:col>
      <xdr:colOff>44450</xdr:colOff>
      <xdr:row>36</xdr:row>
      <xdr:rowOff>165312</xdr:rowOff>
    </xdr:to>
    <xdr:cxnSp macro="">
      <xdr:nvCxnSpPr>
        <xdr:cNvPr id="384" name="直線コネクタ 383"/>
        <xdr:cNvCxnSpPr/>
      </xdr:nvCxnSpPr>
      <xdr:spPr>
        <a:xfrm>
          <a:off x="16179800" y="633550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155258</xdr:rowOff>
    </xdr:from>
    <xdr:to>
      <xdr:col>77</xdr:col>
      <xdr:colOff>44450</xdr:colOff>
      <xdr:row>36</xdr:row>
      <xdr:rowOff>163301</xdr:rowOff>
    </xdr:to>
    <xdr:cxnSp macro="">
      <xdr:nvCxnSpPr>
        <xdr:cNvPr id="387" name="直線コネクタ 386"/>
        <xdr:cNvCxnSpPr/>
      </xdr:nvCxnSpPr>
      <xdr:spPr>
        <a:xfrm>
          <a:off x="15290800" y="63274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139171</xdr:rowOff>
    </xdr:from>
    <xdr:to>
      <xdr:col>72</xdr:col>
      <xdr:colOff>203200</xdr:colOff>
      <xdr:row>36</xdr:row>
      <xdr:rowOff>155258</xdr:rowOff>
    </xdr:to>
    <xdr:cxnSp macro="">
      <xdr:nvCxnSpPr>
        <xdr:cNvPr id="390" name="直線コネクタ 389"/>
        <xdr:cNvCxnSpPr/>
      </xdr:nvCxnSpPr>
      <xdr:spPr>
        <a:xfrm>
          <a:off x="14401800" y="63113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135149</xdr:rowOff>
    </xdr:from>
    <xdr:to>
      <xdr:col>68</xdr:col>
      <xdr:colOff>152400</xdr:colOff>
      <xdr:row>36</xdr:row>
      <xdr:rowOff>139171</xdr:rowOff>
    </xdr:to>
    <xdr:cxnSp macro="">
      <xdr:nvCxnSpPr>
        <xdr:cNvPr id="393" name="直線コネクタ 392"/>
        <xdr:cNvCxnSpPr/>
      </xdr:nvCxnSpPr>
      <xdr:spPr>
        <a:xfrm>
          <a:off x="13512800" y="63073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3" name="楕円 402"/>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131039</xdr:rowOff>
    </xdr:from>
    <xdr:ext cx="762000" cy="259045"/>
    <xdr:sp macro="" textlink="">
      <xdr:nvSpPr>
        <xdr:cNvPr id="404" name="公債費負担の状況該当値テキスト"/>
        <xdr:cNvSpPr txBox="1"/>
      </xdr:nvSpPr>
      <xdr:spPr>
        <a:xfrm>
          <a:off x="17106900" y="61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112501</xdr:rowOff>
    </xdr:from>
    <xdr:to>
      <xdr:col>77</xdr:col>
      <xdr:colOff>95250</xdr:colOff>
      <xdr:row>37</xdr:row>
      <xdr:rowOff>42651</xdr:rowOff>
    </xdr:to>
    <xdr:sp macro="" textlink="">
      <xdr:nvSpPr>
        <xdr:cNvPr id="405" name="楕円 404"/>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406" name="テキスト ボックス 405"/>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104458</xdr:rowOff>
    </xdr:from>
    <xdr:to>
      <xdr:col>73</xdr:col>
      <xdr:colOff>44450</xdr:colOff>
      <xdr:row>37</xdr:row>
      <xdr:rowOff>34608</xdr:rowOff>
    </xdr:to>
    <xdr:sp macro="" textlink="">
      <xdr:nvSpPr>
        <xdr:cNvPr id="407" name="楕円 406"/>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44785</xdr:rowOff>
    </xdr:from>
    <xdr:ext cx="762000" cy="259045"/>
    <xdr:sp macro="" textlink="">
      <xdr:nvSpPr>
        <xdr:cNvPr id="408" name="テキスト ボックス 407"/>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88371</xdr:rowOff>
    </xdr:from>
    <xdr:to>
      <xdr:col>68</xdr:col>
      <xdr:colOff>203200</xdr:colOff>
      <xdr:row>37</xdr:row>
      <xdr:rowOff>18521</xdr:rowOff>
    </xdr:to>
    <xdr:sp macro="" textlink="">
      <xdr:nvSpPr>
        <xdr:cNvPr id="409" name="楕円 408"/>
        <xdr:cNvSpPr/>
      </xdr:nvSpPr>
      <xdr:spPr>
        <a:xfrm>
          <a:off x="14351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28698</xdr:rowOff>
    </xdr:from>
    <xdr:ext cx="762000" cy="259045"/>
    <xdr:sp macro="" textlink="">
      <xdr:nvSpPr>
        <xdr:cNvPr id="410" name="テキスト ボックス 409"/>
        <xdr:cNvSpPr txBox="1"/>
      </xdr:nvSpPr>
      <xdr:spPr>
        <a:xfrm>
          <a:off x="14020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84349</xdr:rowOff>
    </xdr:from>
    <xdr:to>
      <xdr:col>64</xdr:col>
      <xdr:colOff>152400</xdr:colOff>
      <xdr:row>37</xdr:row>
      <xdr:rowOff>14499</xdr:rowOff>
    </xdr:to>
    <xdr:sp macro="" textlink="">
      <xdr:nvSpPr>
        <xdr:cNvPr id="411" name="楕円 410"/>
        <xdr:cNvSpPr/>
      </xdr:nvSpPr>
      <xdr:spPr>
        <a:xfrm>
          <a:off x="13462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24676</xdr:rowOff>
    </xdr:from>
    <xdr:ext cx="762000" cy="259045"/>
    <xdr:sp macro="" textlink="">
      <xdr:nvSpPr>
        <xdr:cNvPr id="412" name="テキスト ボックス 411"/>
        <xdr:cNvSpPr txBox="1"/>
      </xdr:nvSpPr>
      <xdr:spPr>
        <a:xfrm>
          <a:off x="13131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主な要因は、地方債へ充当可能な基金の増加と、交付税措置のある有利な起債を利用することによる基準財政需要額の増加により、充当可能財源等が増加し、実質的な将来負担額がマイナスとなっているためである。今後も、後世への負担を抑制し、健全な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8"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49" name="フローチャート: 判断 448"/>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0" name="フローチャート: 判断 449"/>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1" name="テキスト ボックス 450"/>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2" name="フローチャート: 判断 451"/>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3" name="テキスト ボックス 452"/>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4" name="フローチャート: 判断 453"/>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5" name="テキスト ボックス 454"/>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6" name="フローチャート: 判断 455"/>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57" name="テキスト ボックス 456"/>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38,401
38,026
230.12
25,636,142
24,876,499
646,960
14,652,648
25,419,244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類似団体と比較して大きく上回っているために、経常収支比率の人件費分が高くなっている。これは、市町村合併による旧団体からの職員を引き継いだことが大きな要因で、引き続き、職員の定員適正化計画の取り組みにより、新規採用の抑制を図る等、長期的視点に立った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74422</xdr:rowOff>
    </xdr:to>
    <xdr:cxnSp macro="">
      <xdr:nvCxnSpPr>
        <xdr:cNvPr id="64" name="直線コネクタ 63"/>
        <xdr:cNvCxnSpPr/>
      </xdr:nvCxnSpPr>
      <xdr:spPr>
        <a:xfrm>
          <a:off x="3987800" y="6408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74422</xdr:rowOff>
    </xdr:to>
    <xdr:cxnSp macro="">
      <xdr:nvCxnSpPr>
        <xdr:cNvPr id="67" name="直線コネクタ 66"/>
        <xdr:cNvCxnSpPr/>
      </xdr:nvCxnSpPr>
      <xdr:spPr>
        <a:xfrm flipV="1">
          <a:off x="3098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97282</xdr:rowOff>
    </xdr:to>
    <xdr:cxnSp macro="">
      <xdr:nvCxnSpPr>
        <xdr:cNvPr id="70" name="直線コネクタ 69"/>
        <xdr:cNvCxnSpPr/>
      </xdr:nvCxnSpPr>
      <xdr:spPr>
        <a:xfrm flipV="1">
          <a:off x="2209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97282</xdr:rowOff>
    </xdr:to>
    <xdr:cxnSp macro="">
      <xdr:nvCxnSpPr>
        <xdr:cNvPr id="73" name="直線コネクタ 72"/>
        <xdr:cNvCxnSpPr/>
      </xdr:nvCxnSpPr>
      <xdr:spPr>
        <a:xfrm>
          <a:off x="1320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物件費に係る経常収支比率は、概ね類似団体平均程度となっている。</a:t>
          </a:r>
        </a:p>
        <a:p>
          <a:r>
            <a:rPr kumimoji="1" lang="ja-JP" altLang="en-US" sz="1300">
              <a:latin typeface="ＭＳ Ｐゴシック" panose="020B0600070205080204" pitchFamily="50" charset="-128"/>
              <a:ea typeface="ＭＳ Ｐゴシック" panose="020B0600070205080204" pitchFamily="50" charset="-128"/>
            </a:rPr>
            <a:t>市町村合併前と変わらない住民サービス維持のため、旧団体運営施設を合併後も多く継続している。引き続き、民間委託や指定管理者制度の導入などによる効果的な運営に努め、公共施設等総合管理計画に基づく公共施設の再編を行っていく方針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58964</xdr:rowOff>
    </xdr:to>
    <xdr:cxnSp macro="">
      <xdr:nvCxnSpPr>
        <xdr:cNvPr id="127" name="直線コネクタ 126"/>
        <xdr:cNvCxnSpPr/>
      </xdr:nvCxnSpPr>
      <xdr:spPr>
        <a:xfrm>
          <a:off x="15671800" y="29300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15421</xdr:rowOff>
    </xdr:to>
    <xdr:cxnSp macro="">
      <xdr:nvCxnSpPr>
        <xdr:cNvPr id="130" name="直線コネクタ 129"/>
        <xdr:cNvCxnSpPr/>
      </xdr:nvCxnSpPr>
      <xdr:spPr>
        <a:xfrm>
          <a:off x="14782800" y="2908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48079</xdr:rowOff>
    </xdr:to>
    <xdr:cxnSp macro="">
      <xdr:nvCxnSpPr>
        <xdr:cNvPr id="133" name="直線コネクタ 132"/>
        <xdr:cNvCxnSpPr/>
      </xdr:nvCxnSpPr>
      <xdr:spPr>
        <a:xfrm flipV="1">
          <a:off x="13893800" y="2908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17</xdr:row>
      <xdr:rowOff>135164</xdr:rowOff>
    </xdr:to>
    <xdr:cxnSp macro="">
      <xdr:nvCxnSpPr>
        <xdr:cNvPr id="136" name="直線コネクタ 135"/>
        <xdr:cNvCxnSpPr/>
      </xdr:nvCxnSpPr>
      <xdr:spPr>
        <a:xfrm flipV="1">
          <a:off x="13004800" y="2962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6" name="楕円 145"/>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24691</xdr:rowOff>
    </xdr:from>
    <xdr:ext cx="762000" cy="259045"/>
    <xdr:sp macro="" textlink="">
      <xdr:nvSpPr>
        <xdr:cNvPr id="147" name="物件費該当値テキスト"/>
        <xdr:cNvSpPr txBox="1"/>
      </xdr:nvSpPr>
      <xdr:spPr>
        <a:xfrm>
          <a:off x="165989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48" name="楕円 147"/>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49" name="テキスト ボックス 148"/>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2" name="楕円 151"/>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3" name="テキスト ボックス 152"/>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4" name="楕円 153"/>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5" name="テキスト ボックス 154"/>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合併以降ほぼ横ばいで推移している。現状、類似団体との比較では財政への影響は小さいと言えるが、これは普通交付税算定の優遇措置によるところが大きい。優遇措置の終了や社会保障経費自体の増加傾向により、財政の圧迫が予想されるため、国の動向に注意しながら、随時対応を検討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113393</xdr:rowOff>
    </xdr:to>
    <xdr:cxnSp macro="">
      <xdr:nvCxnSpPr>
        <xdr:cNvPr id="190" name="直線コネクタ 189"/>
        <xdr:cNvCxnSpPr/>
      </xdr:nvCxnSpPr>
      <xdr:spPr>
        <a:xfrm>
          <a:off x="3987800" y="9124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69850</xdr:rowOff>
    </xdr:to>
    <xdr:cxnSp macro="">
      <xdr:nvCxnSpPr>
        <xdr:cNvPr id="193" name="直線コネクタ 192"/>
        <xdr:cNvCxnSpPr/>
      </xdr:nvCxnSpPr>
      <xdr:spPr>
        <a:xfrm flipV="1">
          <a:off x="3098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80735</xdr:rowOff>
    </xdr:to>
    <xdr:cxnSp macro="">
      <xdr:nvCxnSpPr>
        <xdr:cNvPr id="196" name="直線コネクタ 195"/>
        <xdr:cNvCxnSpPr/>
      </xdr:nvCxnSpPr>
      <xdr:spPr>
        <a:xfrm flipV="1">
          <a:off x="2209800" y="9156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80735</xdr:rowOff>
    </xdr:from>
    <xdr:to>
      <xdr:col>11</xdr:col>
      <xdr:colOff>9525</xdr:colOff>
      <xdr:row>53</xdr:row>
      <xdr:rowOff>102507</xdr:rowOff>
    </xdr:to>
    <xdr:cxnSp macro="">
      <xdr:nvCxnSpPr>
        <xdr:cNvPr id="199" name="直線コネクタ 198"/>
        <xdr:cNvCxnSpPr/>
      </xdr:nvCxnSpPr>
      <xdr:spPr>
        <a:xfrm flipV="1">
          <a:off x="1320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62593</xdr:rowOff>
    </xdr:from>
    <xdr:to>
      <xdr:col>24</xdr:col>
      <xdr:colOff>76200</xdr:colOff>
      <xdr:row>53</xdr:row>
      <xdr:rowOff>164193</xdr:rowOff>
    </xdr:to>
    <xdr:sp macro="" textlink="">
      <xdr:nvSpPr>
        <xdr:cNvPr id="209" name="楕円 208"/>
        <xdr:cNvSpPr/>
      </xdr:nvSpPr>
      <xdr:spPr>
        <a:xfrm>
          <a:off x="4775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142620</xdr:rowOff>
    </xdr:from>
    <xdr:ext cx="762000" cy="259045"/>
    <xdr:sp macro="" textlink="">
      <xdr:nvSpPr>
        <xdr:cNvPr id="210" name="扶助費該当値テキスト"/>
        <xdr:cNvSpPr txBox="1"/>
      </xdr:nvSpPr>
      <xdr:spPr>
        <a:xfrm>
          <a:off x="4914900" y="905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11" name="楕円 210"/>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12" name="テキスト ボックス 211"/>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29935</xdr:rowOff>
    </xdr:from>
    <xdr:to>
      <xdr:col>11</xdr:col>
      <xdr:colOff>60325</xdr:colOff>
      <xdr:row>53</xdr:row>
      <xdr:rowOff>131535</xdr:rowOff>
    </xdr:to>
    <xdr:sp macro="" textlink="">
      <xdr:nvSpPr>
        <xdr:cNvPr id="215" name="楕円 214"/>
        <xdr:cNvSpPr/>
      </xdr:nvSpPr>
      <xdr:spPr>
        <a:xfrm>
          <a:off x="2159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141712</xdr:rowOff>
    </xdr:from>
    <xdr:ext cx="762000" cy="259045"/>
    <xdr:sp macro="" textlink="">
      <xdr:nvSpPr>
        <xdr:cNvPr id="216" name="テキスト ボックス 215"/>
        <xdr:cNvSpPr txBox="1"/>
      </xdr:nvSpPr>
      <xdr:spPr>
        <a:xfrm>
          <a:off x="1828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7" name="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内容は、国民健康保険特別会計、後期高齢者医療特別会計、介護保険特別会計への繰出金である。その他に係る経常収支比率は、類似団体よりも良好な数値で推移しており、今後も繰出増加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92710</xdr:rowOff>
    </xdr:to>
    <xdr:cxnSp macro="">
      <xdr:nvCxnSpPr>
        <xdr:cNvPr id="253" name="直線コネクタ 252"/>
        <xdr:cNvCxnSpPr/>
      </xdr:nvCxnSpPr>
      <xdr:spPr>
        <a:xfrm flipV="1">
          <a:off x="15671800" y="95159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27396</xdr:rowOff>
    </xdr:from>
    <xdr:to>
      <xdr:col>78</xdr:col>
      <xdr:colOff>69850</xdr:colOff>
      <xdr:row>55</xdr:row>
      <xdr:rowOff>92710</xdr:rowOff>
    </xdr:to>
    <xdr:cxnSp macro="">
      <xdr:nvCxnSpPr>
        <xdr:cNvPr id="256" name="直線コネクタ 255"/>
        <xdr:cNvCxnSpPr/>
      </xdr:nvCxnSpPr>
      <xdr:spPr>
        <a:xfrm>
          <a:off x="14782800" y="94571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14333</xdr:rowOff>
    </xdr:from>
    <xdr:to>
      <xdr:col>73</xdr:col>
      <xdr:colOff>180975</xdr:colOff>
      <xdr:row>55</xdr:row>
      <xdr:rowOff>27396</xdr:rowOff>
    </xdr:to>
    <xdr:cxnSp macro="">
      <xdr:nvCxnSpPr>
        <xdr:cNvPr id="259" name="直線コネクタ 258"/>
        <xdr:cNvCxnSpPr/>
      </xdr:nvCxnSpPr>
      <xdr:spPr>
        <a:xfrm>
          <a:off x="13893800" y="9444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166188</xdr:rowOff>
    </xdr:from>
    <xdr:to>
      <xdr:col>69</xdr:col>
      <xdr:colOff>92075</xdr:colOff>
      <xdr:row>55</xdr:row>
      <xdr:rowOff>14333</xdr:rowOff>
    </xdr:to>
    <xdr:cxnSp macro="">
      <xdr:nvCxnSpPr>
        <xdr:cNvPr id="262" name="直線コネクタ 261"/>
        <xdr:cNvCxnSpPr/>
      </xdr:nvCxnSpPr>
      <xdr:spPr>
        <a:xfrm>
          <a:off x="13004800" y="9424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2" name="楕円 271"/>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3"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4" name="楕円 273"/>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5" name="テキスト ボックス 274"/>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148046</xdr:rowOff>
    </xdr:from>
    <xdr:to>
      <xdr:col>74</xdr:col>
      <xdr:colOff>31750</xdr:colOff>
      <xdr:row>55</xdr:row>
      <xdr:rowOff>78196</xdr:rowOff>
    </xdr:to>
    <xdr:sp macro="" textlink="">
      <xdr:nvSpPr>
        <xdr:cNvPr id="276" name="楕円 275"/>
        <xdr:cNvSpPr/>
      </xdr:nvSpPr>
      <xdr:spPr>
        <a:xfrm>
          <a:off x="14732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88373</xdr:rowOff>
    </xdr:from>
    <xdr:ext cx="762000" cy="259045"/>
    <xdr:sp macro="" textlink="">
      <xdr:nvSpPr>
        <xdr:cNvPr id="277" name="テキスト ボックス 276"/>
        <xdr:cNvSpPr txBox="1"/>
      </xdr:nvSpPr>
      <xdr:spPr>
        <a:xfrm>
          <a:off x="14401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134983</xdr:rowOff>
    </xdr:from>
    <xdr:to>
      <xdr:col>69</xdr:col>
      <xdr:colOff>142875</xdr:colOff>
      <xdr:row>55</xdr:row>
      <xdr:rowOff>65133</xdr:rowOff>
    </xdr:to>
    <xdr:sp macro="" textlink="">
      <xdr:nvSpPr>
        <xdr:cNvPr id="278" name="楕円 277"/>
        <xdr:cNvSpPr/>
      </xdr:nvSpPr>
      <xdr:spPr>
        <a:xfrm>
          <a:off x="13843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75310</xdr:rowOff>
    </xdr:from>
    <xdr:ext cx="762000" cy="259045"/>
    <xdr:sp macro="" textlink="">
      <xdr:nvSpPr>
        <xdr:cNvPr id="279" name="テキスト ボックス 278"/>
        <xdr:cNvSpPr txBox="1"/>
      </xdr:nvSpPr>
      <xdr:spPr>
        <a:xfrm>
          <a:off x="13512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115388</xdr:rowOff>
    </xdr:from>
    <xdr:to>
      <xdr:col>65</xdr:col>
      <xdr:colOff>53975</xdr:colOff>
      <xdr:row>55</xdr:row>
      <xdr:rowOff>45538</xdr:rowOff>
    </xdr:to>
    <xdr:sp macro="" textlink="">
      <xdr:nvSpPr>
        <xdr:cNvPr id="280" name="楕円 279"/>
        <xdr:cNvSpPr/>
      </xdr:nvSpPr>
      <xdr:spPr>
        <a:xfrm>
          <a:off x="12954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55715</xdr:rowOff>
    </xdr:from>
    <xdr:ext cx="762000" cy="259045"/>
    <xdr:sp macro="" textlink="">
      <xdr:nvSpPr>
        <xdr:cNvPr id="281" name="テキスト ボックス 280"/>
        <xdr:cNvSpPr txBox="1"/>
      </xdr:nvSpPr>
      <xdr:spPr>
        <a:xfrm>
          <a:off x="12623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概ね類似団体平均程度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補助金等の見直しや廃止を行う方針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58420</xdr:rowOff>
    </xdr:to>
    <xdr:cxnSp macro="">
      <xdr:nvCxnSpPr>
        <xdr:cNvPr id="311" name="直線コネクタ 310"/>
        <xdr:cNvCxnSpPr/>
      </xdr:nvCxnSpPr>
      <xdr:spPr>
        <a:xfrm>
          <a:off x="15671800" y="6194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21844</xdr:rowOff>
    </xdr:to>
    <xdr:cxnSp macro="">
      <xdr:nvCxnSpPr>
        <xdr:cNvPr id="314" name="直線コネクタ 313"/>
        <xdr:cNvCxnSpPr/>
      </xdr:nvCxnSpPr>
      <xdr:spPr>
        <a:xfrm>
          <a:off x="14782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8128</xdr:rowOff>
    </xdr:to>
    <xdr:cxnSp macro="">
      <xdr:nvCxnSpPr>
        <xdr:cNvPr id="317" name="直線コネクタ 316"/>
        <xdr:cNvCxnSpPr/>
      </xdr:nvCxnSpPr>
      <xdr:spPr>
        <a:xfrm flipV="1">
          <a:off x="13893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12700</xdr:rowOff>
    </xdr:to>
    <xdr:cxnSp macro="">
      <xdr:nvCxnSpPr>
        <xdr:cNvPr id="320" name="直線コネクタ 319"/>
        <xdr:cNvCxnSpPr/>
      </xdr:nvCxnSpPr>
      <xdr:spPr>
        <a:xfrm flipV="1">
          <a:off x="13004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0" name="楕円 329"/>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1"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2" name="楕円 331"/>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3" name="テキスト ボックス 332"/>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4" name="楕円 333"/>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5" name="テキスト ボックス 334"/>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6" name="楕円 335"/>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7" name="テキスト ボックス 336"/>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8" name="楕円 337"/>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9" name="テキスト ボックス 338"/>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公債費に係る経常収支比率については、類似団体平均を上回る</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台で推移している。これは近年、幼保一体施設や小中一貫校の建設、本庁舎の大規模改修工事など大規模な事業を実施したことによるもので、今後は減少していくものと見込まれる。引き続き、後世への負担を抑制し、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117475</xdr:rowOff>
    </xdr:from>
    <xdr:to>
      <xdr:col>24</xdr:col>
      <xdr:colOff>25400</xdr:colOff>
      <xdr:row>75</xdr:row>
      <xdr:rowOff>125095</xdr:rowOff>
    </xdr:to>
    <xdr:cxnSp macro="">
      <xdr:nvCxnSpPr>
        <xdr:cNvPr id="371" name="直線コネクタ 370"/>
        <xdr:cNvCxnSpPr/>
      </xdr:nvCxnSpPr>
      <xdr:spPr>
        <a:xfrm flipV="1">
          <a:off x="3987800" y="129762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113665</xdr:rowOff>
    </xdr:from>
    <xdr:to>
      <xdr:col>19</xdr:col>
      <xdr:colOff>187325</xdr:colOff>
      <xdr:row>75</xdr:row>
      <xdr:rowOff>125095</xdr:rowOff>
    </xdr:to>
    <xdr:cxnSp macro="">
      <xdr:nvCxnSpPr>
        <xdr:cNvPr id="374" name="直線コネクタ 373"/>
        <xdr:cNvCxnSpPr/>
      </xdr:nvCxnSpPr>
      <xdr:spPr>
        <a:xfrm>
          <a:off x="3098800" y="129724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75565</xdr:rowOff>
    </xdr:from>
    <xdr:to>
      <xdr:col>15</xdr:col>
      <xdr:colOff>98425</xdr:colOff>
      <xdr:row>75</xdr:row>
      <xdr:rowOff>113665</xdr:rowOff>
    </xdr:to>
    <xdr:cxnSp macro="">
      <xdr:nvCxnSpPr>
        <xdr:cNvPr id="377" name="直線コネクタ 376"/>
        <xdr:cNvCxnSpPr/>
      </xdr:nvCxnSpPr>
      <xdr:spPr>
        <a:xfrm>
          <a:off x="2209800" y="12934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71755</xdr:rowOff>
    </xdr:from>
    <xdr:to>
      <xdr:col>11</xdr:col>
      <xdr:colOff>9525</xdr:colOff>
      <xdr:row>75</xdr:row>
      <xdr:rowOff>75565</xdr:rowOff>
    </xdr:to>
    <xdr:cxnSp macro="">
      <xdr:nvCxnSpPr>
        <xdr:cNvPr id="380" name="直線コネクタ 379"/>
        <xdr:cNvCxnSpPr/>
      </xdr:nvCxnSpPr>
      <xdr:spPr>
        <a:xfrm>
          <a:off x="1320800" y="129305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66675</xdr:rowOff>
    </xdr:from>
    <xdr:to>
      <xdr:col>24</xdr:col>
      <xdr:colOff>76200</xdr:colOff>
      <xdr:row>75</xdr:row>
      <xdr:rowOff>168275</xdr:rowOff>
    </xdr:to>
    <xdr:sp macro="" textlink="">
      <xdr:nvSpPr>
        <xdr:cNvPr id="390" name="楕円 389"/>
        <xdr:cNvSpPr/>
      </xdr:nvSpPr>
      <xdr:spPr>
        <a:xfrm>
          <a:off x="47752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38752</xdr:rowOff>
    </xdr:from>
    <xdr:ext cx="762000" cy="259045"/>
    <xdr:sp macro="" textlink="">
      <xdr:nvSpPr>
        <xdr:cNvPr id="391" name="公債費該当値テキスト"/>
        <xdr:cNvSpPr txBox="1"/>
      </xdr:nvSpPr>
      <xdr:spPr>
        <a:xfrm>
          <a:off x="4914900" y="1289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74295</xdr:rowOff>
    </xdr:from>
    <xdr:to>
      <xdr:col>20</xdr:col>
      <xdr:colOff>38100</xdr:colOff>
      <xdr:row>76</xdr:row>
      <xdr:rowOff>4445</xdr:rowOff>
    </xdr:to>
    <xdr:sp macro="" textlink="">
      <xdr:nvSpPr>
        <xdr:cNvPr id="392" name="楕円 391"/>
        <xdr:cNvSpPr/>
      </xdr:nvSpPr>
      <xdr:spPr>
        <a:xfrm>
          <a:off x="3937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160672</xdr:rowOff>
    </xdr:from>
    <xdr:ext cx="736600" cy="259045"/>
    <xdr:sp macro="" textlink="">
      <xdr:nvSpPr>
        <xdr:cNvPr id="393" name="テキスト ボックス 392"/>
        <xdr:cNvSpPr txBox="1"/>
      </xdr:nvSpPr>
      <xdr:spPr>
        <a:xfrm>
          <a:off x="3606800" y="1301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62865</xdr:rowOff>
    </xdr:from>
    <xdr:to>
      <xdr:col>15</xdr:col>
      <xdr:colOff>149225</xdr:colOff>
      <xdr:row>75</xdr:row>
      <xdr:rowOff>164464</xdr:rowOff>
    </xdr:to>
    <xdr:sp macro="" textlink="">
      <xdr:nvSpPr>
        <xdr:cNvPr id="394" name="楕円 393"/>
        <xdr:cNvSpPr/>
      </xdr:nvSpPr>
      <xdr:spPr>
        <a:xfrm>
          <a:off x="3048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149241</xdr:rowOff>
    </xdr:from>
    <xdr:ext cx="762000" cy="259045"/>
    <xdr:sp macro="" textlink="">
      <xdr:nvSpPr>
        <xdr:cNvPr id="395" name="テキスト ボックス 394"/>
        <xdr:cNvSpPr txBox="1"/>
      </xdr:nvSpPr>
      <xdr:spPr>
        <a:xfrm>
          <a:off x="27178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24765</xdr:rowOff>
    </xdr:from>
    <xdr:to>
      <xdr:col>11</xdr:col>
      <xdr:colOff>60325</xdr:colOff>
      <xdr:row>75</xdr:row>
      <xdr:rowOff>126365</xdr:rowOff>
    </xdr:to>
    <xdr:sp macro="" textlink="">
      <xdr:nvSpPr>
        <xdr:cNvPr id="396" name="楕円 395"/>
        <xdr:cNvSpPr/>
      </xdr:nvSpPr>
      <xdr:spPr>
        <a:xfrm>
          <a:off x="2159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111141</xdr:rowOff>
    </xdr:from>
    <xdr:ext cx="762000" cy="259045"/>
    <xdr:sp macro="" textlink="">
      <xdr:nvSpPr>
        <xdr:cNvPr id="397" name="テキスト ボックス 396"/>
        <xdr:cNvSpPr txBox="1"/>
      </xdr:nvSpPr>
      <xdr:spPr>
        <a:xfrm>
          <a:off x="1828800" y="129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20955</xdr:rowOff>
    </xdr:from>
    <xdr:to>
      <xdr:col>6</xdr:col>
      <xdr:colOff>171450</xdr:colOff>
      <xdr:row>75</xdr:row>
      <xdr:rowOff>122555</xdr:rowOff>
    </xdr:to>
    <xdr:sp macro="" textlink="">
      <xdr:nvSpPr>
        <xdr:cNvPr id="398" name="楕円 397"/>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107332</xdr:rowOff>
    </xdr:from>
    <xdr:ext cx="762000" cy="259045"/>
    <xdr:sp macro="" textlink="">
      <xdr:nvSpPr>
        <xdr:cNvPr id="399" name="テキスト ボックス 398"/>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良好な数値で推移している。これは、普通交付税額等の増加によるところが大きいため、今後、合併算定替えの縮減により悪化する恐れがある。そのため、主に合併により増加した人件費や物件費の計画的な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111761</xdr:rowOff>
    </xdr:to>
    <xdr:cxnSp macro="">
      <xdr:nvCxnSpPr>
        <xdr:cNvPr id="432" name="直線コネクタ 431"/>
        <xdr:cNvCxnSpPr/>
      </xdr:nvCxnSpPr>
      <xdr:spPr>
        <a:xfrm>
          <a:off x="15671800" y="130657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165100</xdr:rowOff>
    </xdr:from>
    <xdr:to>
      <xdr:col>78</xdr:col>
      <xdr:colOff>69850</xdr:colOff>
      <xdr:row>76</xdr:row>
      <xdr:rowOff>35561</xdr:rowOff>
    </xdr:to>
    <xdr:cxnSp macro="">
      <xdr:nvCxnSpPr>
        <xdr:cNvPr id="435" name="直線コネクタ 434"/>
        <xdr:cNvCxnSpPr/>
      </xdr:nvCxnSpPr>
      <xdr:spPr>
        <a:xfrm>
          <a:off x="14782800" y="13023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31750</xdr:rowOff>
    </xdr:to>
    <xdr:cxnSp macro="">
      <xdr:nvCxnSpPr>
        <xdr:cNvPr id="438" name="直線コネクタ 437"/>
        <xdr:cNvCxnSpPr/>
      </xdr:nvCxnSpPr>
      <xdr:spPr>
        <a:xfrm flipV="1">
          <a:off x="13893800" y="1302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31750</xdr:rowOff>
    </xdr:from>
    <xdr:to>
      <xdr:col>69</xdr:col>
      <xdr:colOff>92075</xdr:colOff>
      <xdr:row>76</xdr:row>
      <xdr:rowOff>62230</xdr:rowOff>
    </xdr:to>
    <xdr:cxnSp macro="">
      <xdr:nvCxnSpPr>
        <xdr:cNvPr id="441" name="直線コネクタ 440"/>
        <xdr:cNvCxnSpPr/>
      </xdr:nvCxnSpPr>
      <xdr:spPr>
        <a:xfrm flipV="1">
          <a:off x="13004800" y="13061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1" name="楕円 450"/>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2"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3" name="楕円 452"/>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4" name="テキスト ボックス 45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114300</xdr:rowOff>
    </xdr:from>
    <xdr:to>
      <xdr:col>74</xdr:col>
      <xdr:colOff>31750</xdr:colOff>
      <xdr:row>76</xdr:row>
      <xdr:rowOff>44450</xdr:rowOff>
    </xdr:to>
    <xdr:sp macro="" textlink="">
      <xdr:nvSpPr>
        <xdr:cNvPr id="455" name="楕円 454"/>
        <xdr:cNvSpPr/>
      </xdr:nvSpPr>
      <xdr:spPr>
        <a:xfrm>
          <a:off x="14732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54627</xdr:rowOff>
    </xdr:from>
    <xdr:ext cx="762000" cy="259045"/>
    <xdr:sp macro="" textlink="">
      <xdr:nvSpPr>
        <xdr:cNvPr id="456" name="テキスト ボックス 455"/>
        <xdr:cNvSpPr txBox="1"/>
      </xdr:nvSpPr>
      <xdr:spPr>
        <a:xfrm>
          <a:off x="14401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152400</xdr:rowOff>
    </xdr:from>
    <xdr:to>
      <xdr:col>69</xdr:col>
      <xdr:colOff>142875</xdr:colOff>
      <xdr:row>76</xdr:row>
      <xdr:rowOff>82550</xdr:rowOff>
    </xdr:to>
    <xdr:sp macro="" textlink="">
      <xdr:nvSpPr>
        <xdr:cNvPr id="457" name="楕円 456"/>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92727</xdr:rowOff>
    </xdr:from>
    <xdr:ext cx="762000" cy="259045"/>
    <xdr:sp macro="" textlink="">
      <xdr:nvSpPr>
        <xdr:cNvPr id="458" name="テキスト ボックス 457"/>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xdr:rowOff>
    </xdr:from>
    <xdr:to>
      <xdr:col>65</xdr:col>
      <xdr:colOff>53975</xdr:colOff>
      <xdr:row>76</xdr:row>
      <xdr:rowOff>113030</xdr:rowOff>
    </xdr:to>
    <xdr:sp macro="" textlink="">
      <xdr:nvSpPr>
        <xdr:cNvPr id="459" name="楕円 458"/>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123207</xdr:rowOff>
    </xdr:from>
    <xdr:ext cx="762000" cy="259045"/>
    <xdr:sp macro="" textlink="">
      <xdr:nvSpPr>
        <xdr:cNvPr id="460" name="テキスト ボックス 459"/>
        <xdr:cNvSpPr txBox="1"/>
      </xdr:nvSpPr>
      <xdr:spPr>
        <a:xfrm>
          <a:off x="12623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163754</xdr:rowOff>
    </xdr:from>
    <xdr:to>
      <xdr:col>29</xdr:col>
      <xdr:colOff>127000</xdr:colOff>
      <xdr:row>16</xdr:row>
      <xdr:rowOff>24409</xdr:rowOff>
    </xdr:to>
    <xdr:cxnSp macro="">
      <xdr:nvCxnSpPr>
        <xdr:cNvPr id="50" name="直線コネクタ 49"/>
        <xdr:cNvCxnSpPr/>
      </xdr:nvCxnSpPr>
      <xdr:spPr bwMode="auto">
        <a:xfrm flipV="1">
          <a:off x="5003800" y="2783129"/>
          <a:ext cx="647700" cy="32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24409</xdr:rowOff>
    </xdr:from>
    <xdr:to>
      <xdr:col>26</xdr:col>
      <xdr:colOff>50800</xdr:colOff>
      <xdr:row>16</xdr:row>
      <xdr:rowOff>47549</xdr:rowOff>
    </xdr:to>
    <xdr:cxnSp macro="">
      <xdr:nvCxnSpPr>
        <xdr:cNvPr id="53" name="直線コネクタ 52"/>
        <xdr:cNvCxnSpPr/>
      </xdr:nvCxnSpPr>
      <xdr:spPr bwMode="auto">
        <a:xfrm flipV="1">
          <a:off x="4305300" y="2815234"/>
          <a:ext cx="698500" cy="23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28296</xdr:rowOff>
    </xdr:from>
    <xdr:to>
      <xdr:col>22</xdr:col>
      <xdr:colOff>114300</xdr:colOff>
      <xdr:row>16</xdr:row>
      <xdr:rowOff>47549</xdr:rowOff>
    </xdr:to>
    <xdr:cxnSp macro="">
      <xdr:nvCxnSpPr>
        <xdr:cNvPr id="56" name="直線コネクタ 55"/>
        <xdr:cNvCxnSpPr/>
      </xdr:nvCxnSpPr>
      <xdr:spPr bwMode="auto">
        <a:xfrm>
          <a:off x="3606800" y="2819121"/>
          <a:ext cx="698500" cy="1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28296</xdr:rowOff>
    </xdr:from>
    <xdr:to>
      <xdr:col>18</xdr:col>
      <xdr:colOff>177800</xdr:colOff>
      <xdr:row>16</xdr:row>
      <xdr:rowOff>52934</xdr:rowOff>
    </xdr:to>
    <xdr:cxnSp macro="">
      <xdr:nvCxnSpPr>
        <xdr:cNvPr id="59" name="直線コネクタ 58"/>
        <xdr:cNvCxnSpPr/>
      </xdr:nvCxnSpPr>
      <xdr:spPr bwMode="auto">
        <a:xfrm flipV="1">
          <a:off x="2908300" y="2819121"/>
          <a:ext cx="698500" cy="2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112954</xdr:rowOff>
    </xdr:from>
    <xdr:to>
      <xdr:col>29</xdr:col>
      <xdr:colOff>177800</xdr:colOff>
      <xdr:row>16</xdr:row>
      <xdr:rowOff>43104</xdr:rowOff>
    </xdr:to>
    <xdr:sp macro="" textlink="">
      <xdr:nvSpPr>
        <xdr:cNvPr id="69" name="楕円 68"/>
        <xdr:cNvSpPr/>
      </xdr:nvSpPr>
      <xdr:spPr bwMode="auto">
        <a:xfrm>
          <a:off x="5600700" y="2732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129481</xdr:rowOff>
    </xdr:from>
    <xdr:ext cx="762000" cy="259045"/>
    <xdr:sp macro="" textlink="">
      <xdr:nvSpPr>
        <xdr:cNvPr id="70" name="人口1人当たり決算額の推移該当値テキスト130"/>
        <xdr:cNvSpPr txBox="1"/>
      </xdr:nvSpPr>
      <xdr:spPr>
        <a:xfrm>
          <a:off x="5740400" y="257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145059</xdr:rowOff>
    </xdr:from>
    <xdr:to>
      <xdr:col>26</xdr:col>
      <xdr:colOff>101600</xdr:colOff>
      <xdr:row>16</xdr:row>
      <xdr:rowOff>75209</xdr:rowOff>
    </xdr:to>
    <xdr:sp macro="" textlink="">
      <xdr:nvSpPr>
        <xdr:cNvPr id="71" name="楕円 70"/>
        <xdr:cNvSpPr/>
      </xdr:nvSpPr>
      <xdr:spPr bwMode="auto">
        <a:xfrm>
          <a:off x="4953000" y="276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85386</xdr:rowOff>
    </xdr:from>
    <xdr:ext cx="736600" cy="259045"/>
    <xdr:sp macro="" textlink="">
      <xdr:nvSpPr>
        <xdr:cNvPr id="72" name="テキスト ボックス 71"/>
        <xdr:cNvSpPr txBox="1"/>
      </xdr:nvSpPr>
      <xdr:spPr>
        <a:xfrm>
          <a:off x="4622800" y="2533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168199</xdr:rowOff>
    </xdr:from>
    <xdr:to>
      <xdr:col>22</xdr:col>
      <xdr:colOff>165100</xdr:colOff>
      <xdr:row>16</xdr:row>
      <xdr:rowOff>98349</xdr:rowOff>
    </xdr:to>
    <xdr:sp macro="" textlink="">
      <xdr:nvSpPr>
        <xdr:cNvPr id="73" name="楕円 72"/>
        <xdr:cNvSpPr/>
      </xdr:nvSpPr>
      <xdr:spPr bwMode="auto">
        <a:xfrm>
          <a:off x="4254500" y="2787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108526</xdr:rowOff>
    </xdr:from>
    <xdr:ext cx="762000" cy="259045"/>
    <xdr:sp macro="" textlink="">
      <xdr:nvSpPr>
        <xdr:cNvPr id="74" name="テキスト ボックス 73"/>
        <xdr:cNvSpPr txBox="1"/>
      </xdr:nvSpPr>
      <xdr:spPr>
        <a:xfrm>
          <a:off x="3924300" y="255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148946</xdr:rowOff>
    </xdr:from>
    <xdr:to>
      <xdr:col>19</xdr:col>
      <xdr:colOff>38100</xdr:colOff>
      <xdr:row>16</xdr:row>
      <xdr:rowOff>79096</xdr:rowOff>
    </xdr:to>
    <xdr:sp macro="" textlink="">
      <xdr:nvSpPr>
        <xdr:cNvPr id="75" name="楕円 74"/>
        <xdr:cNvSpPr/>
      </xdr:nvSpPr>
      <xdr:spPr bwMode="auto">
        <a:xfrm>
          <a:off x="3556000" y="276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89273</xdr:rowOff>
    </xdr:from>
    <xdr:ext cx="762000" cy="259045"/>
    <xdr:sp macro="" textlink="">
      <xdr:nvSpPr>
        <xdr:cNvPr id="76" name="テキスト ボックス 75"/>
        <xdr:cNvSpPr txBox="1"/>
      </xdr:nvSpPr>
      <xdr:spPr>
        <a:xfrm>
          <a:off x="3225800" y="253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2134</xdr:rowOff>
    </xdr:from>
    <xdr:to>
      <xdr:col>15</xdr:col>
      <xdr:colOff>101600</xdr:colOff>
      <xdr:row>16</xdr:row>
      <xdr:rowOff>103734</xdr:rowOff>
    </xdr:to>
    <xdr:sp macro="" textlink="">
      <xdr:nvSpPr>
        <xdr:cNvPr id="77" name="楕円 76"/>
        <xdr:cNvSpPr/>
      </xdr:nvSpPr>
      <xdr:spPr bwMode="auto">
        <a:xfrm>
          <a:off x="2857500" y="279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113911</xdr:rowOff>
    </xdr:from>
    <xdr:ext cx="762000" cy="259045"/>
    <xdr:sp macro="" textlink="">
      <xdr:nvSpPr>
        <xdr:cNvPr id="78" name="テキスト ボックス 77"/>
        <xdr:cNvSpPr txBox="1"/>
      </xdr:nvSpPr>
      <xdr:spPr>
        <a:xfrm>
          <a:off x="2527300" y="256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338314</xdr:rowOff>
    </xdr:from>
    <xdr:to>
      <xdr:col>29</xdr:col>
      <xdr:colOff>127000</xdr:colOff>
      <xdr:row>37</xdr:row>
      <xdr:rowOff>340573</xdr:rowOff>
    </xdr:to>
    <xdr:cxnSp macro="">
      <xdr:nvCxnSpPr>
        <xdr:cNvPr id="112" name="直線コネクタ 111"/>
        <xdr:cNvCxnSpPr/>
      </xdr:nvCxnSpPr>
      <xdr:spPr bwMode="auto">
        <a:xfrm>
          <a:off x="5003800" y="7463014"/>
          <a:ext cx="647700" cy="2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335838</xdr:rowOff>
    </xdr:from>
    <xdr:to>
      <xdr:col>26</xdr:col>
      <xdr:colOff>50800</xdr:colOff>
      <xdr:row>37</xdr:row>
      <xdr:rowOff>338314</xdr:rowOff>
    </xdr:to>
    <xdr:cxnSp macro="">
      <xdr:nvCxnSpPr>
        <xdr:cNvPr id="115" name="直線コネクタ 114"/>
        <xdr:cNvCxnSpPr/>
      </xdr:nvCxnSpPr>
      <xdr:spPr bwMode="auto">
        <a:xfrm>
          <a:off x="4305300" y="7460538"/>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335838</xdr:rowOff>
    </xdr:from>
    <xdr:to>
      <xdr:col>22</xdr:col>
      <xdr:colOff>114300</xdr:colOff>
      <xdr:row>37</xdr:row>
      <xdr:rowOff>340085</xdr:rowOff>
    </xdr:to>
    <xdr:cxnSp macro="">
      <xdr:nvCxnSpPr>
        <xdr:cNvPr id="118" name="直線コネクタ 117"/>
        <xdr:cNvCxnSpPr/>
      </xdr:nvCxnSpPr>
      <xdr:spPr bwMode="auto">
        <a:xfrm flipV="1">
          <a:off x="3606800" y="7460538"/>
          <a:ext cx="698500" cy="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340085</xdr:rowOff>
    </xdr:from>
    <xdr:to>
      <xdr:col>18</xdr:col>
      <xdr:colOff>177800</xdr:colOff>
      <xdr:row>38</xdr:row>
      <xdr:rowOff>8063</xdr:rowOff>
    </xdr:to>
    <xdr:cxnSp macro="">
      <xdr:nvCxnSpPr>
        <xdr:cNvPr id="121" name="直線コネクタ 120"/>
        <xdr:cNvCxnSpPr/>
      </xdr:nvCxnSpPr>
      <xdr:spPr bwMode="auto">
        <a:xfrm flipV="1">
          <a:off x="2908300" y="7464785"/>
          <a:ext cx="698500" cy="1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289773</xdr:rowOff>
    </xdr:from>
    <xdr:to>
      <xdr:col>29</xdr:col>
      <xdr:colOff>177800</xdr:colOff>
      <xdr:row>38</xdr:row>
      <xdr:rowOff>48473</xdr:rowOff>
    </xdr:to>
    <xdr:sp macro="" textlink="">
      <xdr:nvSpPr>
        <xdr:cNvPr id="131" name="楕円 130"/>
        <xdr:cNvSpPr/>
      </xdr:nvSpPr>
      <xdr:spPr bwMode="auto">
        <a:xfrm>
          <a:off x="5600700" y="741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287514</xdr:rowOff>
    </xdr:from>
    <xdr:to>
      <xdr:col>26</xdr:col>
      <xdr:colOff>101600</xdr:colOff>
      <xdr:row>38</xdr:row>
      <xdr:rowOff>46214</xdr:rowOff>
    </xdr:to>
    <xdr:sp macro="" textlink="">
      <xdr:nvSpPr>
        <xdr:cNvPr id="133" name="楕円 132"/>
        <xdr:cNvSpPr/>
      </xdr:nvSpPr>
      <xdr:spPr bwMode="auto">
        <a:xfrm>
          <a:off x="4953000" y="741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30991</xdr:rowOff>
    </xdr:from>
    <xdr:ext cx="736600" cy="259045"/>
    <xdr:sp macro="" textlink="">
      <xdr:nvSpPr>
        <xdr:cNvPr id="134" name="テキスト ボックス 133"/>
        <xdr:cNvSpPr txBox="1"/>
      </xdr:nvSpPr>
      <xdr:spPr>
        <a:xfrm>
          <a:off x="4622800" y="749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285038</xdr:rowOff>
    </xdr:from>
    <xdr:to>
      <xdr:col>22</xdr:col>
      <xdr:colOff>165100</xdr:colOff>
      <xdr:row>38</xdr:row>
      <xdr:rowOff>43738</xdr:rowOff>
    </xdr:to>
    <xdr:sp macro="" textlink="">
      <xdr:nvSpPr>
        <xdr:cNvPr id="135" name="楕円 134"/>
        <xdr:cNvSpPr/>
      </xdr:nvSpPr>
      <xdr:spPr bwMode="auto">
        <a:xfrm>
          <a:off x="4254500" y="740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28515</xdr:rowOff>
    </xdr:from>
    <xdr:ext cx="762000" cy="259045"/>
    <xdr:sp macro="" textlink="">
      <xdr:nvSpPr>
        <xdr:cNvPr id="136" name="テキスト ボックス 135"/>
        <xdr:cNvSpPr txBox="1"/>
      </xdr:nvSpPr>
      <xdr:spPr>
        <a:xfrm>
          <a:off x="3924300" y="7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289285</xdr:rowOff>
    </xdr:from>
    <xdr:to>
      <xdr:col>19</xdr:col>
      <xdr:colOff>38100</xdr:colOff>
      <xdr:row>38</xdr:row>
      <xdr:rowOff>47985</xdr:rowOff>
    </xdr:to>
    <xdr:sp macro="" textlink="">
      <xdr:nvSpPr>
        <xdr:cNvPr id="137" name="楕円 136"/>
        <xdr:cNvSpPr/>
      </xdr:nvSpPr>
      <xdr:spPr bwMode="auto">
        <a:xfrm>
          <a:off x="3556000" y="7413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32762</xdr:rowOff>
    </xdr:from>
    <xdr:ext cx="762000" cy="259045"/>
    <xdr:sp macro="" textlink="">
      <xdr:nvSpPr>
        <xdr:cNvPr id="138" name="テキスト ボックス 137"/>
        <xdr:cNvSpPr txBox="1"/>
      </xdr:nvSpPr>
      <xdr:spPr>
        <a:xfrm>
          <a:off x="3225800" y="750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300163</xdr:rowOff>
    </xdr:from>
    <xdr:to>
      <xdr:col>15</xdr:col>
      <xdr:colOff>101600</xdr:colOff>
      <xdr:row>38</xdr:row>
      <xdr:rowOff>58863</xdr:rowOff>
    </xdr:to>
    <xdr:sp macro="" textlink="">
      <xdr:nvSpPr>
        <xdr:cNvPr id="139" name="楕円 138"/>
        <xdr:cNvSpPr/>
      </xdr:nvSpPr>
      <xdr:spPr bwMode="auto">
        <a:xfrm>
          <a:off x="2857500" y="742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43640</xdr:rowOff>
    </xdr:from>
    <xdr:ext cx="762000" cy="259045"/>
    <xdr:sp macro="" textlink="">
      <xdr:nvSpPr>
        <xdr:cNvPr id="140" name="テキスト ボックス 139"/>
        <xdr:cNvSpPr txBox="1"/>
      </xdr:nvSpPr>
      <xdr:spPr>
        <a:xfrm>
          <a:off x="2527300" y="75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38,401
38,026
230.12
25,636,142
24,876,499
646,960
14,652,648
25,419,244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15456</xdr:rowOff>
    </xdr:from>
    <xdr:to>
      <xdr:col>24</xdr:col>
      <xdr:colOff>63500</xdr:colOff>
      <xdr:row>34</xdr:row>
      <xdr:rowOff>15811</xdr:rowOff>
    </xdr:to>
    <xdr:cxnSp macro="">
      <xdr:nvCxnSpPr>
        <xdr:cNvPr id="61" name="直線コネクタ 60"/>
        <xdr:cNvCxnSpPr/>
      </xdr:nvCxnSpPr>
      <xdr:spPr>
        <a:xfrm>
          <a:off x="3797300" y="5844756"/>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15456</xdr:rowOff>
    </xdr:from>
    <xdr:to>
      <xdr:col>19</xdr:col>
      <xdr:colOff>177800</xdr:colOff>
      <xdr:row>34</xdr:row>
      <xdr:rowOff>16485</xdr:rowOff>
    </xdr:to>
    <xdr:cxnSp macro="">
      <xdr:nvCxnSpPr>
        <xdr:cNvPr id="64" name="直線コネクタ 63"/>
        <xdr:cNvCxnSpPr/>
      </xdr:nvCxnSpPr>
      <xdr:spPr>
        <a:xfrm flipV="1">
          <a:off x="2908300" y="584475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13564</xdr:rowOff>
    </xdr:from>
    <xdr:to>
      <xdr:col>15</xdr:col>
      <xdr:colOff>50800</xdr:colOff>
      <xdr:row>34</xdr:row>
      <xdr:rowOff>16485</xdr:rowOff>
    </xdr:to>
    <xdr:cxnSp macro="">
      <xdr:nvCxnSpPr>
        <xdr:cNvPr id="67" name="直線コネクタ 66"/>
        <xdr:cNvCxnSpPr/>
      </xdr:nvCxnSpPr>
      <xdr:spPr>
        <a:xfrm>
          <a:off x="2019300" y="5842864"/>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13564</xdr:rowOff>
    </xdr:from>
    <xdr:to>
      <xdr:col>10</xdr:col>
      <xdr:colOff>114300</xdr:colOff>
      <xdr:row>34</xdr:row>
      <xdr:rowOff>28677</xdr:rowOff>
    </xdr:to>
    <xdr:cxnSp macro="">
      <xdr:nvCxnSpPr>
        <xdr:cNvPr id="70" name="直線コネクタ 69"/>
        <xdr:cNvCxnSpPr/>
      </xdr:nvCxnSpPr>
      <xdr:spPr>
        <a:xfrm flipV="1">
          <a:off x="1130300" y="5842864"/>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136461</xdr:rowOff>
    </xdr:from>
    <xdr:to>
      <xdr:col>24</xdr:col>
      <xdr:colOff>114300</xdr:colOff>
      <xdr:row>34</xdr:row>
      <xdr:rowOff>66611</xdr:rowOff>
    </xdr:to>
    <xdr:sp macro="" textlink="">
      <xdr:nvSpPr>
        <xdr:cNvPr id="80" name="楕円 79"/>
        <xdr:cNvSpPr/>
      </xdr:nvSpPr>
      <xdr:spPr>
        <a:xfrm>
          <a:off x="4584700" y="57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159338</xdr:rowOff>
    </xdr:from>
    <xdr:ext cx="534377" cy="259045"/>
    <xdr:sp macro="" textlink="">
      <xdr:nvSpPr>
        <xdr:cNvPr id="81" name="人件費該当値テキスト"/>
        <xdr:cNvSpPr txBox="1"/>
      </xdr:nvSpPr>
      <xdr:spPr>
        <a:xfrm>
          <a:off x="4686300" y="56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136106</xdr:rowOff>
    </xdr:from>
    <xdr:to>
      <xdr:col>20</xdr:col>
      <xdr:colOff>38100</xdr:colOff>
      <xdr:row>34</xdr:row>
      <xdr:rowOff>66256</xdr:rowOff>
    </xdr:to>
    <xdr:sp macro="" textlink="">
      <xdr:nvSpPr>
        <xdr:cNvPr id="82" name="楕円 81"/>
        <xdr:cNvSpPr/>
      </xdr:nvSpPr>
      <xdr:spPr>
        <a:xfrm>
          <a:off x="3746500" y="579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82783</xdr:rowOff>
    </xdr:from>
    <xdr:ext cx="534377" cy="259045"/>
    <xdr:sp macro="" textlink="">
      <xdr:nvSpPr>
        <xdr:cNvPr id="83" name="テキスト ボックス 82"/>
        <xdr:cNvSpPr txBox="1"/>
      </xdr:nvSpPr>
      <xdr:spPr>
        <a:xfrm>
          <a:off x="3530111" y="556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137135</xdr:rowOff>
    </xdr:from>
    <xdr:to>
      <xdr:col>15</xdr:col>
      <xdr:colOff>101600</xdr:colOff>
      <xdr:row>34</xdr:row>
      <xdr:rowOff>67285</xdr:rowOff>
    </xdr:to>
    <xdr:sp macro="" textlink="">
      <xdr:nvSpPr>
        <xdr:cNvPr id="84" name="楕円 83"/>
        <xdr:cNvSpPr/>
      </xdr:nvSpPr>
      <xdr:spPr>
        <a:xfrm>
          <a:off x="2857500" y="57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83812</xdr:rowOff>
    </xdr:from>
    <xdr:ext cx="534377" cy="259045"/>
    <xdr:sp macro="" textlink="">
      <xdr:nvSpPr>
        <xdr:cNvPr id="85" name="テキスト ボックス 84"/>
        <xdr:cNvSpPr txBox="1"/>
      </xdr:nvSpPr>
      <xdr:spPr>
        <a:xfrm>
          <a:off x="2641111" y="557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134214</xdr:rowOff>
    </xdr:from>
    <xdr:to>
      <xdr:col>10</xdr:col>
      <xdr:colOff>165100</xdr:colOff>
      <xdr:row>34</xdr:row>
      <xdr:rowOff>64364</xdr:rowOff>
    </xdr:to>
    <xdr:sp macro="" textlink="">
      <xdr:nvSpPr>
        <xdr:cNvPr id="86" name="楕円 85"/>
        <xdr:cNvSpPr/>
      </xdr:nvSpPr>
      <xdr:spPr>
        <a:xfrm>
          <a:off x="1968500" y="57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80891</xdr:rowOff>
    </xdr:from>
    <xdr:ext cx="534377" cy="259045"/>
    <xdr:sp macro="" textlink="">
      <xdr:nvSpPr>
        <xdr:cNvPr id="87" name="テキスト ボックス 86"/>
        <xdr:cNvSpPr txBox="1"/>
      </xdr:nvSpPr>
      <xdr:spPr>
        <a:xfrm>
          <a:off x="1752111" y="556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149327</xdr:rowOff>
    </xdr:from>
    <xdr:to>
      <xdr:col>6</xdr:col>
      <xdr:colOff>38100</xdr:colOff>
      <xdr:row>34</xdr:row>
      <xdr:rowOff>79477</xdr:rowOff>
    </xdr:to>
    <xdr:sp macro="" textlink="">
      <xdr:nvSpPr>
        <xdr:cNvPr id="88" name="楕円 87"/>
        <xdr:cNvSpPr/>
      </xdr:nvSpPr>
      <xdr:spPr>
        <a:xfrm>
          <a:off x="1079500" y="58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96004</xdr:rowOff>
    </xdr:from>
    <xdr:ext cx="534377" cy="259045"/>
    <xdr:sp macro="" textlink="">
      <xdr:nvSpPr>
        <xdr:cNvPr id="89" name="テキスト ボックス 88"/>
        <xdr:cNvSpPr txBox="1"/>
      </xdr:nvSpPr>
      <xdr:spPr>
        <a:xfrm>
          <a:off x="863111" y="55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77412</xdr:rowOff>
    </xdr:from>
    <xdr:to>
      <xdr:col>24</xdr:col>
      <xdr:colOff>63500</xdr:colOff>
      <xdr:row>55</xdr:row>
      <xdr:rowOff>151261</xdr:rowOff>
    </xdr:to>
    <xdr:cxnSp macro="">
      <xdr:nvCxnSpPr>
        <xdr:cNvPr id="121" name="直線コネクタ 120"/>
        <xdr:cNvCxnSpPr/>
      </xdr:nvCxnSpPr>
      <xdr:spPr>
        <a:xfrm flipV="1">
          <a:off x="3797300" y="9507162"/>
          <a:ext cx="838200" cy="7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140288</xdr:rowOff>
    </xdr:from>
    <xdr:to>
      <xdr:col>19</xdr:col>
      <xdr:colOff>177800</xdr:colOff>
      <xdr:row>55</xdr:row>
      <xdr:rowOff>151261</xdr:rowOff>
    </xdr:to>
    <xdr:cxnSp macro="">
      <xdr:nvCxnSpPr>
        <xdr:cNvPr id="124" name="直線コネクタ 123"/>
        <xdr:cNvCxnSpPr/>
      </xdr:nvCxnSpPr>
      <xdr:spPr>
        <a:xfrm>
          <a:off x="2908300" y="957003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140288</xdr:rowOff>
    </xdr:from>
    <xdr:to>
      <xdr:col>15</xdr:col>
      <xdr:colOff>50800</xdr:colOff>
      <xdr:row>56</xdr:row>
      <xdr:rowOff>58950</xdr:rowOff>
    </xdr:to>
    <xdr:cxnSp macro="">
      <xdr:nvCxnSpPr>
        <xdr:cNvPr id="127" name="直線コネクタ 126"/>
        <xdr:cNvCxnSpPr/>
      </xdr:nvCxnSpPr>
      <xdr:spPr>
        <a:xfrm flipV="1">
          <a:off x="2019300" y="9570038"/>
          <a:ext cx="889000" cy="9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52244</xdr:rowOff>
    </xdr:from>
    <xdr:to>
      <xdr:col>10</xdr:col>
      <xdr:colOff>114300</xdr:colOff>
      <xdr:row>56</xdr:row>
      <xdr:rowOff>58950</xdr:rowOff>
    </xdr:to>
    <xdr:cxnSp macro="">
      <xdr:nvCxnSpPr>
        <xdr:cNvPr id="130" name="直線コネクタ 129"/>
        <xdr:cNvCxnSpPr/>
      </xdr:nvCxnSpPr>
      <xdr:spPr>
        <a:xfrm>
          <a:off x="1130300" y="9653444"/>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26612</xdr:rowOff>
    </xdr:from>
    <xdr:to>
      <xdr:col>24</xdr:col>
      <xdr:colOff>114300</xdr:colOff>
      <xdr:row>55</xdr:row>
      <xdr:rowOff>128212</xdr:rowOff>
    </xdr:to>
    <xdr:sp macro="" textlink="">
      <xdr:nvSpPr>
        <xdr:cNvPr id="140" name="楕円 139"/>
        <xdr:cNvSpPr/>
      </xdr:nvSpPr>
      <xdr:spPr>
        <a:xfrm>
          <a:off x="4584700" y="94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49489</xdr:rowOff>
    </xdr:from>
    <xdr:ext cx="534377" cy="259045"/>
    <xdr:sp macro="" textlink="">
      <xdr:nvSpPr>
        <xdr:cNvPr id="141" name="物件費該当値テキスト"/>
        <xdr:cNvSpPr txBox="1"/>
      </xdr:nvSpPr>
      <xdr:spPr>
        <a:xfrm>
          <a:off x="4686300" y="93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100461</xdr:rowOff>
    </xdr:from>
    <xdr:to>
      <xdr:col>20</xdr:col>
      <xdr:colOff>38100</xdr:colOff>
      <xdr:row>56</xdr:row>
      <xdr:rowOff>30611</xdr:rowOff>
    </xdr:to>
    <xdr:sp macro="" textlink="">
      <xdr:nvSpPr>
        <xdr:cNvPr id="142" name="楕円 141"/>
        <xdr:cNvSpPr/>
      </xdr:nvSpPr>
      <xdr:spPr>
        <a:xfrm>
          <a:off x="3746500" y="95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47138</xdr:rowOff>
    </xdr:from>
    <xdr:ext cx="534377" cy="259045"/>
    <xdr:sp macro="" textlink="">
      <xdr:nvSpPr>
        <xdr:cNvPr id="143" name="テキスト ボックス 142"/>
        <xdr:cNvSpPr txBox="1"/>
      </xdr:nvSpPr>
      <xdr:spPr>
        <a:xfrm>
          <a:off x="3530111" y="93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89488</xdr:rowOff>
    </xdr:from>
    <xdr:to>
      <xdr:col>15</xdr:col>
      <xdr:colOff>101600</xdr:colOff>
      <xdr:row>56</xdr:row>
      <xdr:rowOff>19638</xdr:rowOff>
    </xdr:to>
    <xdr:sp macro="" textlink="">
      <xdr:nvSpPr>
        <xdr:cNvPr id="144" name="楕円 143"/>
        <xdr:cNvSpPr/>
      </xdr:nvSpPr>
      <xdr:spPr>
        <a:xfrm>
          <a:off x="2857500" y="95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36165</xdr:rowOff>
    </xdr:from>
    <xdr:ext cx="534377" cy="259045"/>
    <xdr:sp macro="" textlink="">
      <xdr:nvSpPr>
        <xdr:cNvPr id="145" name="テキスト ボックス 144"/>
        <xdr:cNvSpPr txBox="1"/>
      </xdr:nvSpPr>
      <xdr:spPr>
        <a:xfrm>
          <a:off x="2641111" y="929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8150</xdr:rowOff>
    </xdr:from>
    <xdr:to>
      <xdr:col>10</xdr:col>
      <xdr:colOff>165100</xdr:colOff>
      <xdr:row>56</xdr:row>
      <xdr:rowOff>109750</xdr:rowOff>
    </xdr:to>
    <xdr:sp macro="" textlink="">
      <xdr:nvSpPr>
        <xdr:cNvPr id="146" name="楕円 145"/>
        <xdr:cNvSpPr/>
      </xdr:nvSpPr>
      <xdr:spPr>
        <a:xfrm>
          <a:off x="1968500" y="960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126277</xdr:rowOff>
    </xdr:from>
    <xdr:ext cx="534377" cy="259045"/>
    <xdr:sp macro="" textlink="">
      <xdr:nvSpPr>
        <xdr:cNvPr id="147" name="テキスト ボックス 146"/>
        <xdr:cNvSpPr txBox="1"/>
      </xdr:nvSpPr>
      <xdr:spPr>
        <a:xfrm>
          <a:off x="1752111" y="938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1444</xdr:rowOff>
    </xdr:from>
    <xdr:to>
      <xdr:col>6</xdr:col>
      <xdr:colOff>38100</xdr:colOff>
      <xdr:row>56</xdr:row>
      <xdr:rowOff>103044</xdr:rowOff>
    </xdr:to>
    <xdr:sp macro="" textlink="">
      <xdr:nvSpPr>
        <xdr:cNvPr id="148" name="楕円 147"/>
        <xdr:cNvSpPr/>
      </xdr:nvSpPr>
      <xdr:spPr>
        <a:xfrm>
          <a:off x="1079500" y="960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119571</xdr:rowOff>
    </xdr:from>
    <xdr:ext cx="534377" cy="259045"/>
    <xdr:sp macro="" textlink="">
      <xdr:nvSpPr>
        <xdr:cNvPr id="149" name="テキスト ボックス 148"/>
        <xdr:cNvSpPr txBox="1"/>
      </xdr:nvSpPr>
      <xdr:spPr>
        <a:xfrm>
          <a:off x="863111" y="93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27434</xdr:rowOff>
    </xdr:from>
    <xdr:to>
      <xdr:col>24</xdr:col>
      <xdr:colOff>63500</xdr:colOff>
      <xdr:row>78</xdr:row>
      <xdr:rowOff>34795</xdr:rowOff>
    </xdr:to>
    <xdr:cxnSp macro="">
      <xdr:nvCxnSpPr>
        <xdr:cNvPr id="176" name="直線コネクタ 175"/>
        <xdr:cNvCxnSpPr/>
      </xdr:nvCxnSpPr>
      <xdr:spPr>
        <a:xfrm flipV="1">
          <a:off x="3797300" y="13400534"/>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34795</xdr:rowOff>
    </xdr:from>
    <xdr:to>
      <xdr:col>19</xdr:col>
      <xdr:colOff>177800</xdr:colOff>
      <xdr:row>78</xdr:row>
      <xdr:rowOff>66022</xdr:rowOff>
    </xdr:to>
    <xdr:cxnSp macro="">
      <xdr:nvCxnSpPr>
        <xdr:cNvPr id="179" name="直線コネクタ 178"/>
        <xdr:cNvCxnSpPr/>
      </xdr:nvCxnSpPr>
      <xdr:spPr>
        <a:xfrm flipV="1">
          <a:off x="2908300" y="13407895"/>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63440</xdr:rowOff>
    </xdr:from>
    <xdr:to>
      <xdr:col>15</xdr:col>
      <xdr:colOff>50800</xdr:colOff>
      <xdr:row>78</xdr:row>
      <xdr:rowOff>66022</xdr:rowOff>
    </xdr:to>
    <xdr:cxnSp macro="">
      <xdr:nvCxnSpPr>
        <xdr:cNvPr id="182" name="直線コネクタ 181"/>
        <xdr:cNvCxnSpPr/>
      </xdr:nvCxnSpPr>
      <xdr:spPr>
        <a:xfrm>
          <a:off x="2019300" y="13436540"/>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63440</xdr:rowOff>
    </xdr:from>
    <xdr:to>
      <xdr:col>10</xdr:col>
      <xdr:colOff>114300</xdr:colOff>
      <xdr:row>78</xdr:row>
      <xdr:rowOff>64148</xdr:rowOff>
    </xdr:to>
    <xdr:cxnSp macro="">
      <xdr:nvCxnSpPr>
        <xdr:cNvPr id="185" name="直線コネクタ 184"/>
        <xdr:cNvCxnSpPr/>
      </xdr:nvCxnSpPr>
      <xdr:spPr>
        <a:xfrm flipV="1">
          <a:off x="1130300" y="13436540"/>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148084</xdr:rowOff>
    </xdr:from>
    <xdr:to>
      <xdr:col>24</xdr:col>
      <xdr:colOff>114300</xdr:colOff>
      <xdr:row>78</xdr:row>
      <xdr:rowOff>78234</xdr:rowOff>
    </xdr:to>
    <xdr:sp macro="" textlink="">
      <xdr:nvSpPr>
        <xdr:cNvPr id="195" name="楕円 194"/>
        <xdr:cNvSpPr/>
      </xdr:nvSpPr>
      <xdr:spPr>
        <a:xfrm>
          <a:off x="4584700" y="133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63737</xdr:rowOff>
    </xdr:from>
    <xdr:ext cx="469744" cy="259045"/>
    <xdr:sp macro="" textlink="">
      <xdr:nvSpPr>
        <xdr:cNvPr id="196" name="維持補修費該当値テキスト"/>
        <xdr:cNvSpPr txBox="1"/>
      </xdr:nvSpPr>
      <xdr:spPr>
        <a:xfrm>
          <a:off x="4686300" y="132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155445</xdr:rowOff>
    </xdr:from>
    <xdr:to>
      <xdr:col>20</xdr:col>
      <xdr:colOff>38100</xdr:colOff>
      <xdr:row>78</xdr:row>
      <xdr:rowOff>85595</xdr:rowOff>
    </xdr:to>
    <xdr:sp macro="" textlink="">
      <xdr:nvSpPr>
        <xdr:cNvPr id="197" name="楕円 196"/>
        <xdr:cNvSpPr/>
      </xdr:nvSpPr>
      <xdr:spPr>
        <a:xfrm>
          <a:off x="3746500" y="133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76722</xdr:rowOff>
    </xdr:from>
    <xdr:ext cx="469744" cy="259045"/>
    <xdr:sp macro="" textlink="">
      <xdr:nvSpPr>
        <xdr:cNvPr id="198" name="テキスト ボックス 197"/>
        <xdr:cNvSpPr txBox="1"/>
      </xdr:nvSpPr>
      <xdr:spPr>
        <a:xfrm>
          <a:off x="3562428" y="1344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15222</xdr:rowOff>
    </xdr:from>
    <xdr:to>
      <xdr:col>15</xdr:col>
      <xdr:colOff>101600</xdr:colOff>
      <xdr:row>78</xdr:row>
      <xdr:rowOff>116822</xdr:rowOff>
    </xdr:to>
    <xdr:sp macro="" textlink="">
      <xdr:nvSpPr>
        <xdr:cNvPr id="199" name="楕円 198"/>
        <xdr:cNvSpPr/>
      </xdr:nvSpPr>
      <xdr:spPr>
        <a:xfrm>
          <a:off x="2857500" y="133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107949</xdr:rowOff>
    </xdr:from>
    <xdr:ext cx="469744" cy="259045"/>
    <xdr:sp macro="" textlink="">
      <xdr:nvSpPr>
        <xdr:cNvPr id="200" name="テキスト ボックス 199"/>
        <xdr:cNvSpPr txBox="1"/>
      </xdr:nvSpPr>
      <xdr:spPr>
        <a:xfrm>
          <a:off x="2673428" y="1348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12640</xdr:rowOff>
    </xdr:from>
    <xdr:to>
      <xdr:col>10</xdr:col>
      <xdr:colOff>165100</xdr:colOff>
      <xdr:row>78</xdr:row>
      <xdr:rowOff>114240</xdr:rowOff>
    </xdr:to>
    <xdr:sp macro="" textlink="">
      <xdr:nvSpPr>
        <xdr:cNvPr id="201" name="楕円 200"/>
        <xdr:cNvSpPr/>
      </xdr:nvSpPr>
      <xdr:spPr>
        <a:xfrm>
          <a:off x="1968500" y="133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105367</xdr:rowOff>
    </xdr:from>
    <xdr:ext cx="469744" cy="259045"/>
    <xdr:sp macro="" textlink="">
      <xdr:nvSpPr>
        <xdr:cNvPr id="202" name="テキスト ボックス 201"/>
        <xdr:cNvSpPr txBox="1"/>
      </xdr:nvSpPr>
      <xdr:spPr>
        <a:xfrm>
          <a:off x="1784428" y="1347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13348</xdr:rowOff>
    </xdr:from>
    <xdr:to>
      <xdr:col>6</xdr:col>
      <xdr:colOff>38100</xdr:colOff>
      <xdr:row>78</xdr:row>
      <xdr:rowOff>114948</xdr:rowOff>
    </xdr:to>
    <xdr:sp macro="" textlink="">
      <xdr:nvSpPr>
        <xdr:cNvPr id="203" name="楕円 202"/>
        <xdr:cNvSpPr/>
      </xdr:nvSpPr>
      <xdr:spPr>
        <a:xfrm>
          <a:off x="1079500" y="133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106075</xdr:rowOff>
    </xdr:from>
    <xdr:ext cx="469744" cy="259045"/>
    <xdr:sp macro="" textlink="">
      <xdr:nvSpPr>
        <xdr:cNvPr id="204" name="テキスト ボックス 203"/>
        <xdr:cNvSpPr txBox="1"/>
      </xdr:nvSpPr>
      <xdr:spPr>
        <a:xfrm>
          <a:off x="895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7683</xdr:rowOff>
    </xdr:from>
    <xdr:to>
      <xdr:col>24</xdr:col>
      <xdr:colOff>63500</xdr:colOff>
      <xdr:row>99</xdr:row>
      <xdr:rowOff>25172</xdr:rowOff>
    </xdr:to>
    <xdr:cxnSp macro="">
      <xdr:nvCxnSpPr>
        <xdr:cNvPr id="234" name="直線コネクタ 233"/>
        <xdr:cNvCxnSpPr/>
      </xdr:nvCxnSpPr>
      <xdr:spPr>
        <a:xfrm flipV="1">
          <a:off x="3797300" y="16981233"/>
          <a:ext cx="8382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149644</xdr:rowOff>
    </xdr:from>
    <xdr:to>
      <xdr:col>19</xdr:col>
      <xdr:colOff>177800</xdr:colOff>
      <xdr:row>99</xdr:row>
      <xdr:rowOff>25172</xdr:rowOff>
    </xdr:to>
    <xdr:cxnSp macro="">
      <xdr:nvCxnSpPr>
        <xdr:cNvPr id="237" name="直線コネクタ 236"/>
        <xdr:cNvCxnSpPr/>
      </xdr:nvCxnSpPr>
      <xdr:spPr>
        <a:xfrm>
          <a:off x="2908300" y="16951744"/>
          <a:ext cx="889000" cy="4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149644</xdr:rowOff>
    </xdr:from>
    <xdr:to>
      <xdr:col>15</xdr:col>
      <xdr:colOff>50800</xdr:colOff>
      <xdr:row>99</xdr:row>
      <xdr:rowOff>59131</xdr:rowOff>
    </xdr:to>
    <xdr:cxnSp macro="">
      <xdr:nvCxnSpPr>
        <xdr:cNvPr id="240" name="直線コネクタ 239"/>
        <xdr:cNvCxnSpPr/>
      </xdr:nvCxnSpPr>
      <xdr:spPr>
        <a:xfrm flipV="1">
          <a:off x="2019300" y="16951744"/>
          <a:ext cx="889000" cy="8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59131</xdr:rowOff>
    </xdr:from>
    <xdr:to>
      <xdr:col>10</xdr:col>
      <xdr:colOff>114300</xdr:colOff>
      <xdr:row>99</xdr:row>
      <xdr:rowOff>76415</xdr:rowOff>
    </xdr:to>
    <xdr:cxnSp macro="">
      <xdr:nvCxnSpPr>
        <xdr:cNvPr id="243" name="直線コネクタ 242"/>
        <xdr:cNvCxnSpPr/>
      </xdr:nvCxnSpPr>
      <xdr:spPr>
        <a:xfrm flipV="1">
          <a:off x="1130300" y="17032681"/>
          <a:ext cx="889000" cy="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128333</xdr:rowOff>
    </xdr:from>
    <xdr:to>
      <xdr:col>24</xdr:col>
      <xdr:colOff>114300</xdr:colOff>
      <xdr:row>99</xdr:row>
      <xdr:rowOff>58483</xdr:rowOff>
    </xdr:to>
    <xdr:sp macro="" textlink="">
      <xdr:nvSpPr>
        <xdr:cNvPr id="253" name="楕円 252"/>
        <xdr:cNvSpPr/>
      </xdr:nvSpPr>
      <xdr:spPr>
        <a:xfrm>
          <a:off x="4584700" y="169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43260</xdr:rowOff>
    </xdr:from>
    <xdr:ext cx="534377" cy="259045"/>
    <xdr:sp macro="" textlink="">
      <xdr:nvSpPr>
        <xdr:cNvPr id="254" name="扶助費該当値テキスト"/>
        <xdr:cNvSpPr txBox="1"/>
      </xdr:nvSpPr>
      <xdr:spPr>
        <a:xfrm>
          <a:off x="4686300" y="1684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145822</xdr:rowOff>
    </xdr:from>
    <xdr:to>
      <xdr:col>20</xdr:col>
      <xdr:colOff>38100</xdr:colOff>
      <xdr:row>99</xdr:row>
      <xdr:rowOff>75972</xdr:rowOff>
    </xdr:to>
    <xdr:sp macro="" textlink="">
      <xdr:nvSpPr>
        <xdr:cNvPr id="255" name="楕円 254"/>
        <xdr:cNvSpPr/>
      </xdr:nvSpPr>
      <xdr:spPr>
        <a:xfrm>
          <a:off x="3746500" y="169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67099</xdr:rowOff>
    </xdr:from>
    <xdr:ext cx="534377" cy="259045"/>
    <xdr:sp macro="" textlink="">
      <xdr:nvSpPr>
        <xdr:cNvPr id="256" name="テキスト ボックス 255"/>
        <xdr:cNvSpPr txBox="1"/>
      </xdr:nvSpPr>
      <xdr:spPr>
        <a:xfrm>
          <a:off x="3530111" y="1704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98844</xdr:rowOff>
    </xdr:from>
    <xdr:to>
      <xdr:col>15</xdr:col>
      <xdr:colOff>101600</xdr:colOff>
      <xdr:row>99</xdr:row>
      <xdr:rowOff>28994</xdr:rowOff>
    </xdr:to>
    <xdr:sp macro="" textlink="">
      <xdr:nvSpPr>
        <xdr:cNvPr id="257" name="楕円 256"/>
        <xdr:cNvSpPr/>
      </xdr:nvSpPr>
      <xdr:spPr>
        <a:xfrm>
          <a:off x="2857500" y="169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20121</xdr:rowOff>
    </xdr:from>
    <xdr:ext cx="534377" cy="259045"/>
    <xdr:sp macro="" textlink="">
      <xdr:nvSpPr>
        <xdr:cNvPr id="258" name="テキスト ボックス 257"/>
        <xdr:cNvSpPr txBox="1"/>
      </xdr:nvSpPr>
      <xdr:spPr>
        <a:xfrm>
          <a:off x="2641111" y="1699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8331</xdr:rowOff>
    </xdr:from>
    <xdr:to>
      <xdr:col>10</xdr:col>
      <xdr:colOff>165100</xdr:colOff>
      <xdr:row>99</xdr:row>
      <xdr:rowOff>109931</xdr:rowOff>
    </xdr:to>
    <xdr:sp macro="" textlink="">
      <xdr:nvSpPr>
        <xdr:cNvPr id="259" name="楕円 258"/>
        <xdr:cNvSpPr/>
      </xdr:nvSpPr>
      <xdr:spPr>
        <a:xfrm>
          <a:off x="1968500" y="169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101058</xdr:rowOff>
    </xdr:from>
    <xdr:ext cx="534377" cy="259045"/>
    <xdr:sp macro="" textlink="">
      <xdr:nvSpPr>
        <xdr:cNvPr id="260" name="テキスト ボックス 259"/>
        <xdr:cNvSpPr txBox="1"/>
      </xdr:nvSpPr>
      <xdr:spPr>
        <a:xfrm>
          <a:off x="1752111" y="170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25615</xdr:rowOff>
    </xdr:from>
    <xdr:to>
      <xdr:col>6</xdr:col>
      <xdr:colOff>38100</xdr:colOff>
      <xdr:row>99</xdr:row>
      <xdr:rowOff>127215</xdr:rowOff>
    </xdr:to>
    <xdr:sp macro="" textlink="">
      <xdr:nvSpPr>
        <xdr:cNvPr id="261" name="楕円 260"/>
        <xdr:cNvSpPr/>
      </xdr:nvSpPr>
      <xdr:spPr>
        <a:xfrm>
          <a:off x="1079500" y="169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118342</xdr:rowOff>
    </xdr:from>
    <xdr:ext cx="534377" cy="259045"/>
    <xdr:sp macro="" textlink="">
      <xdr:nvSpPr>
        <xdr:cNvPr id="262" name="テキスト ボックス 261"/>
        <xdr:cNvSpPr txBox="1"/>
      </xdr:nvSpPr>
      <xdr:spPr>
        <a:xfrm>
          <a:off x="863111" y="1709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79281</xdr:rowOff>
    </xdr:from>
    <xdr:to>
      <xdr:col>55</xdr:col>
      <xdr:colOff>0</xdr:colOff>
      <xdr:row>36</xdr:row>
      <xdr:rowOff>82367</xdr:rowOff>
    </xdr:to>
    <xdr:cxnSp macro="">
      <xdr:nvCxnSpPr>
        <xdr:cNvPr id="291" name="直線コネクタ 290"/>
        <xdr:cNvCxnSpPr/>
      </xdr:nvCxnSpPr>
      <xdr:spPr>
        <a:xfrm flipV="1">
          <a:off x="9639300" y="6251481"/>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59004</xdr:rowOff>
    </xdr:from>
    <xdr:to>
      <xdr:col>50</xdr:col>
      <xdr:colOff>114300</xdr:colOff>
      <xdr:row>36</xdr:row>
      <xdr:rowOff>82367</xdr:rowOff>
    </xdr:to>
    <xdr:cxnSp macro="">
      <xdr:nvCxnSpPr>
        <xdr:cNvPr id="294" name="直線コネクタ 293"/>
        <xdr:cNvCxnSpPr/>
      </xdr:nvCxnSpPr>
      <xdr:spPr>
        <a:xfrm>
          <a:off x="8750300" y="6231204"/>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59004</xdr:rowOff>
    </xdr:from>
    <xdr:to>
      <xdr:col>45</xdr:col>
      <xdr:colOff>177800</xdr:colOff>
      <xdr:row>36</xdr:row>
      <xdr:rowOff>85910</xdr:rowOff>
    </xdr:to>
    <xdr:cxnSp macro="">
      <xdr:nvCxnSpPr>
        <xdr:cNvPr id="297" name="直線コネクタ 296"/>
        <xdr:cNvCxnSpPr/>
      </xdr:nvCxnSpPr>
      <xdr:spPr>
        <a:xfrm flipV="1">
          <a:off x="7861300" y="6231204"/>
          <a:ext cx="889000" cy="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85910</xdr:rowOff>
    </xdr:from>
    <xdr:to>
      <xdr:col>41</xdr:col>
      <xdr:colOff>50800</xdr:colOff>
      <xdr:row>36</xdr:row>
      <xdr:rowOff>127264</xdr:rowOff>
    </xdr:to>
    <xdr:cxnSp macro="">
      <xdr:nvCxnSpPr>
        <xdr:cNvPr id="300" name="直線コネクタ 299"/>
        <xdr:cNvCxnSpPr/>
      </xdr:nvCxnSpPr>
      <xdr:spPr>
        <a:xfrm flipV="1">
          <a:off x="6972300" y="6258110"/>
          <a:ext cx="889000" cy="4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28481</xdr:rowOff>
    </xdr:from>
    <xdr:to>
      <xdr:col>55</xdr:col>
      <xdr:colOff>50800</xdr:colOff>
      <xdr:row>36</xdr:row>
      <xdr:rowOff>130081</xdr:rowOff>
    </xdr:to>
    <xdr:sp macro="" textlink="">
      <xdr:nvSpPr>
        <xdr:cNvPr id="310" name="楕円 309"/>
        <xdr:cNvSpPr/>
      </xdr:nvSpPr>
      <xdr:spPr>
        <a:xfrm>
          <a:off x="10426700" y="62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6908</xdr:rowOff>
    </xdr:from>
    <xdr:ext cx="534377" cy="259045"/>
    <xdr:sp macro="" textlink="">
      <xdr:nvSpPr>
        <xdr:cNvPr id="311" name="補助費等該当値テキスト"/>
        <xdr:cNvSpPr txBox="1"/>
      </xdr:nvSpPr>
      <xdr:spPr>
        <a:xfrm>
          <a:off x="10528300" y="61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31567</xdr:rowOff>
    </xdr:from>
    <xdr:to>
      <xdr:col>50</xdr:col>
      <xdr:colOff>165100</xdr:colOff>
      <xdr:row>36</xdr:row>
      <xdr:rowOff>133167</xdr:rowOff>
    </xdr:to>
    <xdr:sp macro="" textlink="">
      <xdr:nvSpPr>
        <xdr:cNvPr id="312" name="楕円 311"/>
        <xdr:cNvSpPr/>
      </xdr:nvSpPr>
      <xdr:spPr>
        <a:xfrm>
          <a:off x="9588500" y="6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124294</xdr:rowOff>
    </xdr:from>
    <xdr:ext cx="534377" cy="259045"/>
    <xdr:sp macro="" textlink="">
      <xdr:nvSpPr>
        <xdr:cNvPr id="313" name="テキスト ボックス 312"/>
        <xdr:cNvSpPr txBox="1"/>
      </xdr:nvSpPr>
      <xdr:spPr>
        <a:xfrm>
          <a:off x="9372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8204</xdr:rowOff>
    </xdr:from>
    <xdr:to>
      <xdr:col>46</xdr:col>
      <xdr:colOff>38100</xdr:colOff>
      <xdr:row>36</xdr:row>
      <xdr:rowOff>109804</xdr:rowOff>
    </xdr:to>
    <xdr:sp macro="" textlink="">
      <xdr:nvSpPr>
        <xdr:cNvPr id="314" name="楕円 313"/>
        <xdr:cNvSpPr/>
      </xdr:nvSpPr>
      <xdr:spPr>
        <a:xfrm>
          <a:off x="8699500" y="61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126331</xdr:rowOff>
    </xdr:from>
    <xdr:ext cx="534377" cy="259045"/>
    <xdr:sp macro="" textlink="">
      <xdr:nvSpPr>
        <xdr:cNvPr id="315" name="テキスト ボックス 314"/>
        <xdr:cNvSpPr txBox="1"/>
      </xdr:nvSpPr>
      <xdr:spPr>
        <a:xfrm>
          <a:off x="8483111" y="595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35110</xdr:rowOff>
    </xdr:from>
    <xdr:to>
      <xdr:col>41</xdr:col>
      <xdr:colOff>101600</xdr:colOff>
      <xdr:row>36</xdr:row>
      <xdr:rowOff>136710</xdr:rowOff>
    </xdr:to>
    <xdr:sp macro="" textlink="">
      <xdr:nvSpPr>
        <xdr:cNvPr id="316" name="楕円 315"/>
        <xdr:cNvSpPr/>
      </xdr:nvSpPr>
      <xdr:spPr>
        <a:xfrm>
          <a:off x="7810500" y="62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127837</xdr:rowOff>
    </xdr:from>
    <xdr:ext cx="534377" cy="259045"/>
    <xdr:sp macro="" textlink="">
      <xdr:nvSpPr>
        <xdr:cNvPr id="317" name="テキスト ボックス 316"/>
        <xdr:cNvSpPr txBox="1"/>
      </xdr:nvSpPr>
      <xdr:spPr>
        <a:xfrm>
          <a:off x="7594111" y="63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76464</xdr:rowOff>
    </xdr:from>
    <xdr:to>
      <xdr:col>36</xdr:col>
      <xdr:colOff>165100</xdr:colOff>
      <xdr:row>37</xdr:row>
      <xdr:rowOff>6614</xdr:rowOff>
    </xdr:to>
    <xdr:sp macro="" textlink="">
      <xdr:nvSpPr>
        <xdr:cNvPr id="318" name="楕円 317"/>
        <xdr:cNvSpPr/>
      </xdr:nvSpPr>
      <xdr:spPr>
        <a:xfrm>
          <a:off x="6921500" y="62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169191</xdr:rowOff>
    </xdr:from>
    <xdr:ext cx="534377" cy="259045"/>
    <xdr:sp macro="" textlink="">
      <xdr:nvSpPr>
        <xdr:cNvPr id="319" name="テキスト ボックス 318"/>
        <xdr:cNvSpPr txBox="1"/>
      </xdr:nvSpPr>
      <xdr:spPr>
        <a:xfrm>
          <a:off x="6705111" y="634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4159</xdr:rowOff>
    </xdr:from>
    <xdr:to>
      <xdr:col>55</xdr:col>
      <xdr:colOff>0</xdr:colOff>
      <xdr:row>57</xdr:row>
      <xdr:rowOff>119734</xdr:rowOff>
    </xdr:to>
    <xdr:cxnSp macro="">
      <xdr:nvCxnSpPr>
        <xdr:cNvPr id="346" name="直線コネクタ 345"/>
        <xdr:cNvCxnSpPr/>
      </xdr:nvCxnSpPr>
      <xdr:spPr>
        <a:xfrm flipV="1">
          <a:off x="9639300" y="9433909"/>
          <a:ext cx="838200" cy="45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106101</xdr:rowOff>
    </xdr:from>
    <xdr:to>
      <xdr:col>50</xdr:col>
      <xdr:colOff>114300</xdr:colOff>
      <xdr:row>57</xdr:row>
      <xdr:rowOff>119734</xdr:rowOff>
    </xdr:to>
    <xdr:cxnSp macro="">
      <xdr:nvCxnSpPr>
        <xdr:cNvPr id="349" name="直線コネクタ 348"/>
        <xdr:cNvCxnSpPr/>
      </xdr:nvCxnSpPr>
      <xdr:spPr>
        <a:xfrm>
          <a:off x="8750300" y="9878751"/>
          <a:ext cx="8890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163429</xdr:rowOff>
    </xdr:from>
    <xdr:to>
      <xdr:col>45</xdr:col>
      <xdr:colOff>177800</xdr:colOff>
      <xdr:row>57</xdr:row>
      <xdr:rowOff>106101</xdr:rowOff>
    </xdr:to>
    <xdr:cxnSp macro="">
      <xdr:nvCxnSpPr>
        <xdr:cNvPr id="352" name="直線コネクタ 351"/>
        <xdr:cNvCxnSpPr/>
      </xdr:nvCxnSpPr>
      <xdr:spPr>
        <a:xfrm>
          <a:off x="7861300" y="9593179"/>
          <a:ext cx="889000" cy="2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163429</xdr:rowOff>
    </xdr:from>
    <xdr:to>
      <xdr:col>41</xdr:col>
      <xdr:colOff>50800</xdr:colOff>
      <xdr:row>56</xdr:row>
      <xdr:rowOff>39198</xdr:rowOff>
    </xdr:to>
    <xdr:cxnSp macro="">
      <xdr:nvCxnSpPr>
        <xdr:cNvPr id="355" name="直線コネクタ 354"/>
        <xdr:cNvCxnSpPr/>
      </xdr:nvCxnSpPr>
      <xdr:spPr>
        <a:xfrm flipV="1">
          <a:off x="6972300" y="9593179"/>
          <a:ext cx="8890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124809</xdr:rowOff>
    </xdr:from>
    <xdr:to>
      <xdr:col>55</xdr:col>
      <xdr:colOff>50800</xdr:colOff>
      <xdr:row>55</xdr:row>
      <xdr:rowOff>54959</xdr:rowOff>
    </xdr:to>
    <xdr:sp macro="" textlink="">
      <xdr:nvSpPr>
        <xdr:cNvPr id="365" name="楕円 364"/>
        <xdr:cNvSpPr/>
      </xdr:nvSpPr>
      <xdr:spPr>
        <a:xfrm>
          <a:off x="10426700" y="93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147686</xdr:rowOff>
    </xdr:from>
    <xdr:ext cx="599010" cy="259045"/>
    <xdr:sp macro="" textlink="">
      <xdr:nvSpPr>
        <xdr:cNvPr id="366" name="普通建設事業費該当値テキスト"/>
        <xdr:cNvSpPr txBox="1"/>
      </xdr:nvSpPr>
      <xdr:spPr>
        <a:xfrm>
          <a:off x="10528300" y="923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68934</xdr:rowOff>
    </xdr:from>
    <xdr:to>
      <xdr:col>50</xdr:col>
      <xdr:colOff>165100</xdr:colOff>
      <xdr:row>57</xdr:row>
      <xdr:rowOff>170534</xdr:rowOff>
    </xdr:to>
    <xdr:sp macro="" textlink="">
      <xdr:nvSpPr>
        <xdr:cNvPr id="367" name="楕円 366"/>
        <xdr:cNvSpPr/>
      </xdr:nvSpPr>
      <xdr:spPr>
        <a:xfrm>
          <a:off x="9588500" y="98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161661</xdr:rowOff>
    </xdr:from>
    <xdr:ext cx="534377" cy="259045"/>
    <xdr:sp macro="" textlink="">
      <xdr:nvSpPr>
        <xdr:cNvPr id="368" name="テキスト ボックス 367"/>
        <xdr:cNvSpPr txBox="1"/>
      </xdr:nvSpPr>
      <xdr:spPr>
        <a:xfrm>
          <a:off x="9372111" y="99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55301</xdr:rowOff>
    </xdr:from>
    <xdr:to>
      <xdr:col>46</xdr:col>
      <xdr:colOff>38100</xdr:colOff>
      <xdr:row>57</xdr:row>
      <xdr:rowOff>156901</xdr:rowOff>
    </xdr:to>
    <xdr:sp macro="" textlink="">
      <xdr:nvSpPr>
        <xdr:cNvPr id="369" name="楕円 368"/>
        <xdr:cNvSpPr/>
      </xdr:nvSpPr>
      <xdr:spPr>
        <a:xfrm>
          <a:off x="8699500" y="98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148028</xdr:rowOff>
    </xdr:from>
    <xdr:ext cx="534377" cy="259045"/>
    <xdr:sp macro="" textlink="">
      <xdr:nvSpPr>
        <xdr:cNvPr id="370" name="テキスト ボックス 369"/>
        <xdr:cNvSpPr txBox="1"/>
      </xdr:nvSpPr>
      <xdr:spPr>
        <a:xfrm>
          <a:off x="8483111" y="99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112629</xdr:rowOff>
    </xdr:from>
    <xdr:to>
      <xdr:col>41</xdr:col>
      <xdr:colOff>101600</xdr:colOff>
      <xdr:row>56</xdr:row>
      <xdr:rowOff>42779</xdr:rowOff>
    </xdr:to>
    <xdr:sp macro="" textlink="">
      <xdr:nvSpPr>
        <xdr:cNvPr id="371" name="楕円 370"/>
        <xdr:cNvSpPr/>
      </xdr:nvSpPr>
      <xdr:spPr>
        <a:xfrm>
          <a:off x="7810500" y="95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59306</xdr:rowOff>
    </xdr:from>
    <xdr:ext cx="599010" cy="259045"/>
    <xdr:sp macro="" textlink="">
      <xdr:nvSpPr>
        <xdr:cNvPr id="372" name="テキスト ボックス 371"/>
        <xdr:cNvSpPr txBox="1"/>
      </xdr:nvSpPr>
      <xdr:spPr>
        <a:xfrm>
          <a:off x="7561795" y="931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159848</xdr:rowOff>
    </xdr:from>
    <xdr:to>
      <xdr:col>36</xdr:col>
      <xdr:colOff>165100</xdr:colOff>
      <xdr:row>56</xdr:row>
      <xdr:rowOff>89998</xdr:rowOff>
    </xdr:to>
    <xdr:sp macro="" textlink="">
      <xdr:nvSpPr>
        <xdr:cNvPr id="373" name="楕円 372"/>
        <xdr:cNvSpPr/>
      </xdr:nvSpPr>
      <xdr:spPr>
        <a:xfrm>
          <a:off x="6921500" y="95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81125</xdr:rowOff>
    </xdr:from>
    <xdr:ext cx="534377" cy="259045"/>
    <xdr:sp macro="" textlink="">
      <xdr:nvSpPr>
        <xdr:cNvPr id="374" name="テキスト ボックス 373"/>
        <xdr:cNvSpPr txBox="1"/>
      </xdr:nvSpPr>
      <xdr:spPr>
        <a:xfrm>
          <a:off x="6705111" y="96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76762</xdr:rowOff>
    </xdr:from>
    <xdr:to>
      <xdr:col>55</xdr:col>
      <xdr:colOff>0</xdr:colOff>
      <xdr:row>78</xdr:row>
      <xdr:rowOff>11237</xdr:rowOff>
    </xdr:to>
    <xdr:cxnSp macro="">
      <xdr:nvCxnSpPr>
        <xdr:cNvPr id="401" name="直線コネクタ 400"/>
        <xdr:cNvCxnSpPr/>
      </xdr:nvCxnSpPr>
      <xdr:spPr>
        <a:xfrm flipV="1">
          <a:off x="9639300" y="12764062"/>
          <a:ext cx="838200" cy="62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11237</xdr:rowOff>
    </xdr:from>
    <xdr:to>
      <xdr:col>50</xdr:col>
      <xdr:colOff>114300</xdr:colOff>
      <xdr:row>78</xdr:row>
      <xdr:rowOff>116858</xdr:rowOff>
    </xdr:to>
    <xdr:cxnSp macro="">
      <xdr:nvCxnSpPr>
        <xdr:cNvPr id="404" name="直線コネクタ 403"/>
        <xdr:cNvCxnSpPr/>
      </xdr:nvCxnSpPr>
      <xdr:spPr>
        <a:xfrm flipV="1">
          <a:off x="8750300" y="13384337"/>
          <a:ext cx="889000" cy="10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29707</xdr:rowOff>
    </xdr:from>
    <xdr:to>
      <xdr:col>45</xdr:col>
      <xdr:colOff>177800</xdr:colOff>
      <xdr:row>78</xdr:row>
      <xdr:rowOff>116858</xdr:rowOff>
    </xdr:to>
    <xdr:cxnSp macro="">
      <xdr:nvCxnSpPr>
        <xdr:cNvPr id="407" name="直線コネクタ 406"/>
        <xdr:cNvCxnSpPr/>
      </xdr:nvCxnSpPr>
      <xdr:spPr>
        <a:xfrm>
          <a:off x="7861300" y="12717007"/>
          <a:ext cx="889000" cy="77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29707</xdr:rowOff>
    </xdr:from>
    <xdr:to>
      <xdr:col>41</xdr:col>
      <xdr:colOff>50800</xdr:colOff>
      <xdr:row>75</xdr:row>
      <xdr:rowOff>56965</xdr:rowOff>
    </xdr:to>
    <xdr:cxnSp macro="">
      <xdr:nvCxnSpPr>
        <xdr:cNvPr id="410" name="直線コネクタ 409"/>
        <xdr:cNvCxnSpPr/>
      </xdr:nvCxnSpPr>
      <xdr:spPr>
        <a:xfrm flipV="1">
          <a:off x="6972300" y="12717007"/>
          <a:ext cx="889000" cy="19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25962</xdr:rowOff>
    </xdr:from>
    <xdr:to>
      <xdr:col>55</xdr:col>
      <xdr:colOff>50800</xdr:colOff>
      <xdr:row>74</xdr:row>
      <xdr:rowOff>127562</xdr:rowOff>
    </xdr:to>
    <xdr:sp macro="" textlink="">
      <xdr:nvSpPr>
        <xdr:cNvPr id="420" name="楕円 419"/>
        <xdr:cNvSpPr/>
      </xdr:nvSpPr>
      <xdr:spPr>
        <a:xfrm>
          <a:off x="10426700" y="127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48839</xdr:rowOff>
    </xdr:from>
    <xdr:ext cx="534377" cy="259045"/>
    <xdr:sp macro="" textlink="">
      <xdr:nvSpPr>
        <xdr:cNvPr id="421" name="普通建設事業費 （ うち新規整備　）該当値テキスト"/>
        <xdr:cNvSpPr txBox="1"/>
      </xdr:nvSpPr>
      <xdr:spPr>
        <a:xfrm>
          <a:off x="10528300" y="1256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131887</xdr:rowOff>
    </xdr:from>
    <xdr:to>
      <xdr:col>50</xdr:col>
      <xdr:colOff>165100</xdr:colOff>
      <xdr:row>78</xdr:row>
      <xdr:rowOff>62037</xdr:rowOff>
    </xdr:to>
    <xdr:sp macro="" textlink="">
      <xdr:nvSpPr>
        <xdr:cNvPr id="422" name="楕円 421"/>
        <xdr:cNvSpPr/>
      </xdr:nvSpPr>
      <xdr:spPr>
        <a:xfrm>
          <a:off x="9588500" y="1333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53164</xdr:rowOff>
    </xdr:from>
    <xdr:ext cx="534377" cy="259045"/>
    <xdr:sp macro="" textlink="">
      <xdr:nvSpPr>
        <xdr:cNvPr id="423" name="テキスト ボックス 422"/>
        <xdr:cNvSpPr txBox="1"/>
      </xdr:nvSpPr>
      <xdr:spPr>
        <a:xfrm>
          <a:off x="9372111" y="1342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66058</xdr:rowOff>
    </xdr:from>
    <xdr:to>
      <xdr:col>46</xdr:col>
      <xdr:colOff>38100</xdr:colOff>
      <xdr:row>78</xdr:row>
      <xdr:rowOff>167658</xdr:rowOff>
    </xdr:to>
    <xdr:sp macro="" textlink="">
      <xdr:nvSpPr>
        <xdr:cNvPr id="424" name="楕円 423"/>
        <xdr:cNvSpPr/>
      </xdr:nvSpPr>
      <xdr:spPr>
        <a:xfrm>
          <a:off x="8699500" y="134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158785</xdr:rowOff>
    </xdr:from>
    <xdr:ext cx="469744" cy="259045"/>
    <xdr:sp macro="" textlink="">
      <xdr:nvSpPr>
        <xdr:cNvPr id="425" name="テキスト ボックス 424"/>
        <xdr:cNvSpPr txBox="1"/>
      </xdr:nvSpPr>
      <xdr:spPr>
        <a:xfrm>
          <a:off x="8515428" y="1353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150357</xdr:rowOff>
    </xdr:from>
    <xdr:to>
      <xdr:col>41</xdr:col>
      <xdr:colOff>101600</xdr:colOff>
      <xdr:row>74</xdr:row>
      <xdr:rowOff>80507</xdr:rowOff>
    </xdr:to>
    <xdr:sp macro="" textlink="">
      <xdr:nvSpPr>
        <xdr:cNvPr id="426" name="楕円 425"/>
        <xdr:cNvSpPr/>
      </xdr:nvSpPr>
      <xdr:spPr>
        <a:xfrm>
          <a:off x="7810500" y="1266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97034</xdr:rowOff>
    </xdr:from>
    <xdr:ext cx="534377" cy="259045"/>
    <xdr:sp macro="" textlink="">
      <xdr:nvSpPr>
        <xdr:cNvPr id="427" name="テキスト ボックス 426"/>
        <xdr:cNvSpPr txBox="1"/>
      </xdr:nvSpPr>
      <xdr:spPr>
        <a:xfrm>
          <a:off x="7594111" y="1244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6165</xdr:rowOff>
    </xdr:from>
    <xdr:to>
      <xdr:col>36</xdr:col>
      <xdr:colOff>165100</xdr:colOff>
      <xdr:row>75</xdr:row>
      <xdr:rowOff>107765</xdr:rowOff>
    </xdr:to>
    <xdr:sp macro="" textlink="">
      <xdr:nvSpPr>
        <xdr:cNvPr id="428" name="楕円 427"/>
        <xdr:cNvSpPr/>
      </xdr:nvSpPr>
      <xdr:spPr>
        <a:xfrm>
          <a:off x="6921500" y="128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124292</xdr:rowOff>
    </xdr:from>
    <xdr:ext cx="534377" cy="259045"/>
    <xdr:sp macro="" textlink="">
      <xdr:nvSpPr>
        <xdr:cNvPr id="429" name="テキスト ボックス 428"/>
        <xdr:cNvSpPr txBox="1"/>
      </xdr:nvSpPr>
      <xdr:spPr>
        <a:xfrm>
          <a:off x="6705111" y="1264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66309</xdr:rowOff>
    </xdr:from>
    <xdr:to>
      <xdr:col>55</xdr:col>
      <xdr:colOff>0</xdr:colOff>
      <xdr:row>97</xdr:row>
      <xdr:rowOff>171084</xdr:rowOff>
    </xdr:to>
    <xdr:cxnSp macro="">
      <xdr:nvCxnSpPr>
        <xdr:cNvPr id="460" name="直線コネクタ 459"/>
        <xdr:cNvCxnSpPr/>
      </xdr:nvCxnSpPr>
      <xdr:spPr>
        <a:xfrm flipV="1">
          <a:off x="9639300" y="16525509"/>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48369</xdr:rowOff>
    </xdr:from>
    <xdr:to>
      <xdr:col>50</xdr:col>
      <xdr:colOff>114300</xdr:colOff>
      <xdr:row>97</xdr:row>
      <xdr:rowOff>171084</xdr:rowOff>
    </xdr:to>
    <xdr:cxnSp macro="">
      <xdr:nvCxnSpPr>
        <xdr:cNvPr id="463" name="直線コネクタ 462"/>
        <xdr:cNvCxnSpPr/>
      </xdr:nvCxnSpPr>
      <xdr:spPr>
        <a:xfrm>
          <a:off x="8750300" y="16679019"/>
          <a:ext cx="889000" cy="1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48369</xdr:rowOff>
    </xdr:from>
    <xdr:to>
      <xdr:col>45</xdr:col>
      <xdr:colOff>177800</xdr:colOff>
      <xdr:row>98</xdr:row>
      <xdr:rowOff>81375</xdr:rowOff>
    </xdr:to>
    <xdr:cxnSp macro="">
      <xdr:nvCxnSpPr>
        <xdr:cNvPr id="466" name="直線コネクタ 465"/>
        <xdr:cNvCxnSpPr/>
      </xdr:nvCxnSpPr>
      <xdr:spPr>
        <a:xfrm flipV="1">
          <a:off x="7861300" y="16679019"/>
          <a:ext cx="889000" cy="20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152904</xdr:rowOff>
    </xdr:from>
    <xdr:to>
      <xdr:col>41</xdr:col>
      <xdr:colOff>50800</xdr:colOff>
      <xdr:row>98</xdr:row>
      <xdr:rowOff>81375</xdr:rowOff>
    </xdr:to>
    <xdr:cxnSp macro="">
      <xdr:nvCxnSpPr>
        <xdr:cNvPr id="469" name="直線コネクタ 468"/>
        <xdr:cNvCxnSpPr/>
      </xdr:nvCxnSpPr>
      <xdr:spPr>
        <a:xfrm>
          <a:off x="6972300" y="16783554"/>
          <a:ext cx="889000" cy="9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15509</xdr:rowOff>
    </xdr:from>
    <xdr:to>
      <xdr:col>55</xdr:col>
      <xdr:colOff>50800</xdr:colOff>
      <xdr:row>96</xdr:row>
      <xdr:rowOff>117109</xdr:rowOff>
    </xdr:to>
    <xdr:sp macro="" textlink="">
      <xdr:nvSpPr>
        <xdr:cNvPr id="479" name="楕円 478"/>
        <xdr:cNvSpPr/>
      </xdr:nvSpPr>
      <xdr:spPr>
        <a:xfrm>
          <a:off x="10426700" y="1647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38386</xdr:rowOff>
    </xdr:from>
    <xdr:ext cx="534377" cy="259045"/>
    <xdr:sp macro="" textlink="">
      <xdr:nvSpPr>
        <xdr:cNvPr id="480" name="普通建設事業費 （ うち更新整備　）該当値テキスト"/>
        <xdr:cNvSpPr txBox="1"/>
      </xdr:nvSpPr>
      <xdr:spPr>
        <a:xfrm>
          <a:off x="10528300" y="1632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120284</xdr:rowOff>
    </xdr:from>
    <xdr:to>
      <xdr:col>50</xdr:col>
      <xdr:colOff>165100</xdr:colOff>
      <xdr:row>98</xdr:row>
      <xdr:rowOff>50434</xdr:rowOff>
    </xdr:to>
    <xdr:sp macro="" textlink="">
      <xdr:nvSpPr>
        <xdr:cNvPr id="481" name="楕円 480"/>
        <xdr:cNvSpPr/>
      </xdr:nvSpPr>
      <xdr:spPr>
        <a:xfrm>
          <a:off x="9588500" y="167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41561</xdr:rowOff>
    </xdr:from>
    <xdr:ext cx="534377" cy="259045"/>
    <xdr:sp macro="" textlink="">
      <xdr:nvSpPr>
        <xdr:cNvPr id="482" name="テキスト ボックス 481"/>
        <xdr:cNvSpPr txBox="1"/>
      </xdr:nvSpPr>
      <xdr:spPr>
        <a:xfrm>
          <a:off x="9372111" y="1684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169019</xdr:rowOff>
    </xdr:from>
    <xdr:to>
      <xdr:col>46</xdr:col>
      <xdr:colOff>38100</xdr:colOff>
      <xdr:row>97</xdr:row>
      <xdr:rowOff>99169</xdr:rowOff>
    </xdr:to>
    <xdr:sp macro="" textlink="">
      <xdr:nvSpPr>
        <xdr:cNvPr id="483" name="楕円 482"/>
        <xdr:cNvSpPr/>
      </xdr:nvSpPr>
      <xdr:spPr>
        <a:xfrm>
          <a:off x="8699500" y="166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90296</xdr:rowOff>
    </xdr:from>
    <xdr:ext cx="534377" cy="259045"/>
    <xdr:sp macro="" textlink="">
      <xdr:nvSpPr>
        <xdr:cNvPr id="484" name="テキスト ボックス 483"/>
        <xdr:cNvSpPr txBox="1"/>
      </xdr:nvSpPr>
      <xdr:spPr>
        <a:xfrm>
          <a:off x="8483111" y="167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30575</xdr:rowOff>
    </xdr:from>
    <xdr:to>
      <xdr:col>41</xdr:col>
      <xdr:colOff>101600</xdr:colOff>
      <xdr:row>98</xdr:row>
      <xdr:rowOff>132175</xdr:rowOff>
    </xdr:to>
    <xdr:sp macro="" textlink="">
      <xdr:nvSpPr>
        <xdr:cNvPr id="485" name="楕円 484"/>
        <xdr:cNvSpPr/>
      </xdr:nvSpPr>
      <xdr:spPr>
        <a:xfrm>
          <a:off x="7810500" y="168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123302</xdr:rowOff>
    </xdr:from>
    <xdr:ext cx="534377" cy="259045"/>
    <xdr:sp macro="" textlink="">
      <xdr:nvSpPr>
        <xdr:cNvPr id="486" name="テキスト ボックス 485"/>
        <xdr:cNvSpPr txBox="1"/>
      </xdr:nvSpPr>
      <xdr:spPr>
        <a:xfrm>
          <a:off x="7594111" y="169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102104</xdr:rowOff>
    </xdr:from>
    <xdr:to>
      <xdr:col>36</xdr:col>
      <xdr:colOff>165100</xdr:colOff>
      <xdr:row>98</xdr:row>
      <xdr:rowOff>32254</xdr:rowOff>
    </xdr:to>
    <xdr:sp macro="" textlink="">
      <xdr:nvSpPr>
        <xdr:cNvPr id="487" name="楕円 486"/>
        <xdr:cNvSpPr/>
      </xdr:nvSpPr>
      <xdr:spPr>
        <a:xfrm>
          <a:off x="6921500" y="167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23381</xdr:rowOff>
    </xdr:from>
    <xdr:ext cx="534377" cy="259045"/>
    <xdr:sp macro="" textlink="">
      <xdr:nvSpPr>
        <xdr:cNvPr id="488" name="テキスト ボックス 487"/>
        <xdr:cNvSpPr txBox="1"/>
      </xdr:nvSpPr>
      <xdr:spPr>
        <a:xfrm>
          <a:off x="6705111" y="1682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3861</xdr:rowOff>
    </xdr:from>
    <xdr:to>
      <xdr:col>85</xdr:col>
      <xdr:colOff>127000</xdr:colOff>
      <xdr:row>39</xdr:row>
      <xdr:rowOff>9601</xdr:rowOff>
    </xdr:to>
    <xdr:cxnSp macro="">
      <xdr:nvCxnSpPr>
        <xdr:cNvPr id="517" name="直線コネクタ 516"/>
        <xdr:cNvCxnSpPr/>
      </xdr:nvCxnSpPr>
      <xdr:spPr>
        <a:xfrm>
          <a:off x="15481300" y="6690411"/>
          <a:ext cx="8382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3861</xdr:rowOff>
    </xdr:from>
    <xdr:to>
      <xdr:col>81</xdr:col>
      <xdr:colOff>50800</xdr:colOff>
      <xdr:row>39</xdr:row>
      <xdr:rowOff>29108</xdr:rowOff>
    </xdr:to>
    <xdr:cxnSp macro="">
      <xdr:nvCxnSpPr>
        <xdr:cNvPr id="520" name="直線コネクタ 519"/>
        <xdr:cNvCxnSpPr/>
      </xdr:nvCxnSpPr>
      <xdr:spPr>
        <a:xfrm flipV="1">
          <a:off x="14592300" y="6690411"/>
          <a:ext cx="889000" cy="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29108</xdr:rowOff>
    </xdr:from>
    <xdr:to>
      <xdr:col>76</xdr:col>
      <xdr:colOff>114300</xdr:colOff>
      <xdr:row>39</xdr:row>
      <xdr:rowOff>33934</xdr:rowOff>
    </xdr:to>
    <xdr:cxnSp macro="">
      <xdr:nvCxnSpPr>
        <xdr:cNvPr id="523" name="直線コネクタ 522"/>
        <xdr:cNvCxnSpPr/>
      </xdr:nvCxnSpPr>
      <xdr:spPr>
        <a:xfrm flipV="1">
          <a:off x="13703300" y="67156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1092</xdr:rowOff>
    </xdr:from>
    <xdr:to>
      <xdr:col>71</xdr:col>
      <xdr:colOff>177800</xdr:colOff>
      <xdr:row>39</xdr:row>
      <xdr:rowOff>33934</xdr:rowOff>
    </xdr:to>
    <xdr:cxnSp macro="">
      <xdr:nvCxnSpPr>
        <xdr:cNvPr id="526" name="直線コネクタ 525"/>
        <xdr:cNvCxnSpPr/>
      </xdr:nvCxnSpPr>
      <xdr:spPr>
        <a:xfrm>
          <a:off x="12814300" y="6687642"/>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130251</xdr:rowOff>
    </xdr:from>
    <xdr:to>
      <xdr:col>85</xdr:col>
      <xdr:colOff>177800</xdr:colOff>
      <xdr:row>39</xdr:row>
      <xdr:rowOff>60401</xdr:rowOff>
    </xdr:to>
    <xdr:sp macro="" textlink="">
      <xdr:nvSpPr>
        <xdr:cNvPr id="536" name="楕円 535"/>
        <xdr:cNvSpPr/>
      </xdr:nvSpPr>
      <xdr:spPr>
        <a:xfrm>
          <a:off x="16268700" y="66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45178</xdr:rowOff>
    </xdr:from>
    <xdr:ext cx="469744" cy="259045"/>
    <xdr:sp macro="" textlink="">
      <xdr:nvSpPr>
        <xdr:cNvPr id="537" name="災害復旧事業費該当値テキスト"/>
        <xdr:cNvSpPr txBox="1"/>
      </xdr:nvSpPr>
      <xdr:spPr>
        <a:xfrm>
          <a:off x="16370300" y="656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124511</xdr:rowOff>
    </xdr:from>
    <xdr:to>
      <xdr:col>81</xdr:col>
      <xdr:colOff>101600</xdr:colOff>
      <xdr:row>39</xdr:row>
      <xdr:rowOff>54661</xdr:rowOff>
    </xdr:to>
    <xdr:sp macro="" textlink="">
      <xdr:nvSpPr>
        <xdr:cNvPr id="538" name="楕円 537"/>
        <xdr:cNvSpPr/>
      </xdr:nvSpPr>
      <xdr:spPr>
        <a:xfrm>
          <a:off x="15430500" y="66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45788</xdr:rowOff>
    </xdr:from>
    <xdr:ext cx="469744" cy="259045"/>
    <xdr:sp macro="" textlink="">
      <xdr:nvSpPr>
        <xdr:cNvPr id="539" name="テキスト ボックス 538"/>
        <xdr:cNvSpPr txBox="1"/>
      </xdr:nvSpPr>
      <xdr:spPr>
        <a:xfrm>
          <a:off x="15246428" y="67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149758</xdr:rowOff>
    </xdr:from>
    <xdr:to>
      <xdr:col>76</xdr:col>
      <xdr:colOff>165100</xdr:colOff>
      <xdr:row>39</xdr:row>
      <xdr:rowOff>79908</xdr:rowOff>
    </xdr:to>
    <xdr:sp macro="" textlink="">
      <xdr:nvSpPr>
        <xdr:cNvPr id="540" name="楕円 539"/>
        <xdr:cNvSpPr/>
      </xdr:nvSpPr>
      <xdr:spPr>
        <a:xfrm>
          <a:off x="14541500" y="66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71035</xdr:rowOff>
    </xdr:from>
    <xdr:ext cx="469744" cy="259045"/>
    <xdr:sp macro="" textlink="">
      <xdr:nvSpPr>
        <xdr:cNvPr id="541" name="テキスト ボックス 540"/>
        <xdr:cNvSpPr txBox="1"/>
      </xdr:nvSpPr>
      <xdr:spPr>
        <a:xfrm>
          <a:off x="14357428" y="675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154584</xdr:rowOff>
    </xdr:from>
    <xdr:to>
      <xdr:col>72</xdr:col>
      <xdr:colOff>38100</xdr:colOff>
      <xdr:row>39</xdr:row>
      <xdr:rowOff>84734</xdr:rowOff>
    </xdr:to>
    <xdr:sp macro="" textlink="">
      <xdr:nvSpPr>
        <xdr:cNvPr id="542" name="楕円 541"/>
        <xdr:cNvSpPr/>
      </xdr:nvSpPr>
      <xdr:spPr>
        <a:xfrm>
          <a:off x="13652500" y="66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75861</xdr:rowOff>
    </xdr:from>
    <xdr:ext cx="378565" cy="259045"/>
    <xdr:sp macro="" textlink="">
      <xdr:nvSpPr>
        <xdr:cNvPr id="543" name="テキスト ボックス 542"/>
        <xdr:cNvSpPr txBox="1"/>
      </xdr:nvSpPr>
      <xdr:spPr>
        <a:xfrm>
          <a:off x="13514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121742</xdr:rowOff>
    </xdr:from>
    <xdr:to>
      <xdr:col>67</xdr:col>
      <xdr:colOff>101600</xdr:colOff>
      <xdr:row>39</xdr:row>
      <xdr:rowOff>51892</xdr:rowOff>
    </xdr:to>
    <xdr:sp macro="" textlink="">
      <xdr:nvSpPr>
        <xdr:cNvPr id="544" name="楕円 543"/>
        <xdr:cNvSpPr/>
      </xdr:nvSpPr>
      <xdr:spPr>
        <a:xfrm>
          <a:off x="12763500" y="66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43019</xdr:rowOff>
    </xdr:from>
    <xdr:ext cx="469744" cy="259045"/>
    <xdr:sp macro="" textlink="">
      <xdr:nvSpPr>
        <xdr:cNvPr id="545" name="テキスト ボックス 544"/>
        <xdr:cNvSpPr txBox="1"/>
      </xdr:nvSpPr>
      <xdr:spPr>
        <a:xfrm>
          <a:off x="12579428" y="672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30235</xdr:rowOff>
    </xdr:from>
    <xdr:to>
      <xdr:col>85</xdr:col>
      <xdr:colOff>127000</xdr:colOff>
      <xdr:row>77</xdr:row>
      <xdr:rowOff>38373</xdr:rowOff>
    </xdr:to>
    <xdr:cxnSp macro="">
      <xdr:nvCxnSpPr>
        <xdr:cNvPr id="631" name="直線コネクタ 630"/>
        <xdr:cNvCxnSpPr/>
      </xdr:nvCxnSpPr>
      <xdr:spPr>
        <a:xfrm>
          <a:off x="15481300" y="13231885"/>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30235</xdr:rowOff>
    </xdr:from>
    <xdr:to>
      <xdr:col>81</xdr:col>
      <xdr:colOff>50800</xdr:colOff>
      <xdr:row>77</xdr:row>
      <xdr:rowOff>37154</xdr:rowOff>
    </xdr:to>
    <xdr:cxnSp macro="">
      <xdr:nvCxnSpPr>
        <xdr:cNvPr id="634" name="直線コネクタ 633"/>
        <xdr:cNvCxnSpPr/>
      </xdr:nvCxnSpPr>
      <xdr:spPr>
        <a:xfrm flipV="1">
          <a:off x="14592300" y="13231885"/>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37154</xdr:rowOff>
    </xdr:from>
    <xdr:to>
      <xdr:col>76</xdr:col>
      <xdr:colOff>114300</xdr:colOff>
      <xdr:row>77</xdr:row>
      <xdr:rowOff>65584</xdr:rowOff>
    </xdr:to>
    <xdr:cxnSp macro="">
      <xdr:nvCxnSpPr>
        <xdr:cNvPr id="637" name="直線コネクタ 636"/>
        <xdr:cNvCxnSpPr/>
      </xdr:nvCxnSpPr>
      <xdr:spPr>
        <a:xfrm flipV="1">
          <a:off x="13703300" y="13238804"/>
          <a:ext cx="8890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65584</xdr:rowOff>
    </xdr:from>
    <xdr:to>
      <xdr:col>71</xdr:col>
      <xdr:colOff>177800</xdr:colOff>
      <xdr:row>77</xdr:row>
      <xdr:rowOff>76961</xdr:rowOff>
    </xdr:to>
    <xdr:cxnSp macro="">
      <xdr:nvCxnSpPr>
        <xdr:cNvPr id="640" name="直線コネクタ 639"/>
        <xdr:cNvCxnSpPr/>
      </xdr:nvCxnSpPr>
      <xdr:spPr>
        <a:xfrm flipV="1">
          <a:off x="12814300" y="13267234"/>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159023</xdr:rowOff>
    </xdr:from>
    <xdr:to>
      <xdr:col>85</xdr:col>
      <xdr:colOff>177800</xdr:colOff>
      <xdr:row>77</xdr:row>
      <xdr:rowOff>89173</xdr:rowOff>
    </xdr:to>
    <xdr:sp macro="" textlink="">
      <xdr:nvSpPr>
        <xdr:cNvPr id="650" name="楕円 649"/>
        <xdr:cNvSpPr/>
      </xdr:nvSpPr>
      <xdr:spPr>
        <a:xfrm>
          <a:off x="16268700" y="131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10450</xdr:rowOff>
    </xdr:from>
    <xdr:ext cx="534377" cy="259045"/>
    <xdr:sp macro="" textlink="">
      <xdr:nvSpPr>
        <xdr:cNvPr id="651" name="公債費該当値テキスト"/>
        <xdr:cNvSpPr txBox="1"/>
      </xdr:nvSpPr>
      <xdr:spPr>
        <a:xfrm>
          <a:off x="16370300" y="1304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150885</xdr:rowOff>
    </xdr:from>
    <xdr:to>
      <xdr:col>81</xdr:col>
      <xdr:colOff>101600</xdr:colOff>
      <xdr:row>77</xdr:row>
      <xdr:rowOff>81035</xdr:rowOff>
    </xdr:to>
    <xdr:sp macro="" textlink="">
      <xdr:nvSpPr>
        <xdr:cNvPr id="652" name="楕円 651"/>
        <xdr:cNvSpPr/>
      </xdr:nvSpPr>
      <xdr:spPr>
        <a:xfrm>
          <a:off x="15430500" y="131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97562</xdr:rowOff>
    </xdr:from>
    <xdr:ext cx="534377" cy="259045"/>
    <xdr:sp macro="" textlink="">
      <xdr:nvSpPr>
        <xdr:cNvPr id="653" name="テキスト ボックス 652"/>
        <xdr:cNvSpPr txBox="1"/>
      </xdr:nvSpPr>
      <xdr:spPr>
        <a:xfrm>
          <a:off x="15214111" y="129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157804</xdr:rowOff>
    </xdr:from>
    <xdr:to>
      <xdr:col>76</xdr:col>
      <xdr:colOff>165100</xdr:colOff>
      <xdr:row>77</xdr:row>
      <xdr:rowOff>87954</xdr:rowOff>
    </xdr:to>
    <xdr:sp macro="" textlink="">
      <xdr:nvSpPr>
        <xdr:cNvPr id="654" name="楕円 653"/>
        <xdr:cNvSpPr/>
      </xdr:nvSpPr>
      <xdr:spPr>
        <a:xfrm>
          <a:off x="14541500" y="13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104481</xdr:rowOff>
    </xdr:from>
    <xdr:ext cx="534377" cy="259045"/>
    <xdr:sp macro="" textlink="">
      <xdr:nvSpPr>
        <xdr:cNvPr id="655" name="テキスト ボックス 654"/>
        <xdr:cNvSpPr txBox="1"/>
      </xdr:nvSpPr>
      <xdr:spPr>
        <a:xfrm>
          <a:off x="14325111" y="129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14784</xdr:rowOff>
    </xdr:from>
    <xdr:to>
      <xdr:col>72</xdr:col>
      <xdr:colOff>38100</xdr:colOff>
      <xdr:row>77</xdr:row>
      <xdr:rowOff>116384</xdr:rowOff>
    </xdr:to>
    <xdr:sp macro="" textlink="">
      <xdr:nvSpPr>
        <xdr:cNvPr id="656" name="楕円 655"/>
        <xdr:cNvSpPr/>
      </xdr:nvSpPr>
      <xdr:spPr>
        <a:xfrm>
          <a:off x="13652500" y="132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132911</xdr:rowOff>
    </xdr:from>
    <xdr:ext cx="534377" cy="259045"/>
    <xdr:sp macro="" textlink="">
      <xdr:nvSpPr>
        <xdr:cNvPr id="657" name="テキスト ボックス 656"/>
        <xdr:cNvSpPr txBox="1"/>
      </xdr:nvSpPr>
      <xdr:spPr>
        <a:xfrm>
          <a:off x="13436111" y="129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26161</xdr:rowOff>
    </xdr:from>
    <xdr:to>
      <xdr:col>67</xdr:col>
      <xdr:colOff>101600</xdr:colOff>
      <xdr:row>77</xdr:row>
      <xdr:rowOff>127761</xdr:rowOff>
    </xdr:to>
    <xdr:sp macro="" textlink="">
      <xdr:nvSpPr>
        <xdr:cNvPr id="658" name="楕円 657"/>
        <xdr:cNvSpPr/>
      </xdr:nvSpPr>
      <xdr:spPr>
        <a:xfrm>
          <a:off x="12763500" y="13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144288</xdr:rowOff>
    </xdr:from>
    <xdr:ext cx="534377" cy="259045"/>
    <xdr:sp macro="" textlink="">
      <xdr:nvSpPr>
        <xdr:cNvPr id="659" name="テキスト ボックス 658"/>
        <xdr:cNvSpPr txBox="1"/>
      </xdr:nvSpPr>
      <xdr:spPr>
        <a:xfrm>
          <a:off x="12547111" y="130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130042</xdr:rowOff>
    </xdr:from>
    <xdr:to>
      <xdr:col>85</xdr:col>
      <xdr:colOff>127000</xdr:colOff>
      <xdr:row>97</xdr:row>
      <xdr:rowOff>9536</xdr:rowOff>
    </xdr:to>
    <xdr:cxnSp macro="">
      <xdr:nvCxnSpPr>
        <xdr:cNvPr id="684" name="直線コネクタ 683"/>
        <xdr:cNvCxnSpPr/>
      </xdr:nvCxnSpPr>
      <xdr:spPr>
        <a:xfrm>
          <a:off x="15481300" y="16589242"/>
          <a:ext cx="8382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114257</xdr:rowOff>
    </xdr:from>
    <xdr:to>
      <xdr:col>81</xdr:col>
      <xdr:colOff>50800</xdr:colOff>
      <xdr:row>96</xdr:row>
      <xdr:rowOff>130042</xdr:rowOff>
    </xdr:to>
    <xdr:cxnSp macro="">
      <xdr:nvCxnSpPr>
        <xdr:cNvPr id="687" name="直線コネクタ 686"/>
        <xdr:cNvCxnSpPr/>
      </xdr:nvCxnSpPr>
      <xdr:spPr>
        <a:xfrm>
          <a:off x="14592300" y="16573457"/>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113874</xdr:rowOff>
    </xdr:from>
    <xdr:to>
      <xdr:col>76</xdr:col>
      <xdr:colOff>114300</xdr:colOff>
      <xdr:row>96</xdr:row>
      <xdr:rowOff>114257</xdr:rowOff>
    </xdr:to>
    <xdr:cxnSp macro="">
      <xdr:nvCxnSpPr>
        <xdr:cNvPr id="690" name="直線コネクタ 689"/>
        <xdr:cNvCxnSpPr/>
      </xdr:nvCxnSpPr>
      <xdr:spPr>
        <a:xfrm>
          <a:off x="13703300" y="16573074"/>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33058</xdr:rowOff>
    </xdr:from>
    <xdr:to>
      <xdr:col>71</xdr:col>
      <xdr:colOff>177800</xdr:colOff>
      <xdr:row>96</xdr:row>
      <xdr:rowOff>113874</xdr:rowOff>
    </xdr:to>
    <xdr:cxnSp macro="">
      <xdr:nvCxnSpPr>
        <xdr:cNvPr id="693" name="直線コネクタ 692"/>
        <xdr:cNvCxnSpPr/>
      </xdr:nvCxnSpPr>
      <xdr:spPr>
        <a:xfrm>
          <a:off x="12814300" y="16320808"/>
          <a:ext cx="889000" cy="25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130186</xdr:rowOff>
    </xdr:from>
    <xdr:to>
      <xdr:col>85</xdr:col>
      <xdr:colOff>177800</xdr:colOff>
      <xdr:row>97</xdr:row>
      <xdr:rowOff>60336</xdr:rowOff>
    </xdr:to>
    <xdr:sp macro="" textlink="">
      <xdr:nvSpPr>
        <xdr:cNvPr id="703" name="楕円 702"/>
        <xdr:cNvSpPr/>
      </xdr:nvSpPr>
      <xdr:spPr>
        <a:xfrm>
          <a:off x="16268700" y="165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153063</xdr:rowOff>
    </xdr:from>
    <xdr:ext cx="534377" cy="259045"/>
    <xdr:sp macro="" textlink="">
      <xdr:nvSpPr>
        <xdr:cNvPr id="704" name="積立金該当値テキスト"/>
        <xdr:cNvSpPr txBox="1"/>
      </xdr:nvSpPr>
      <xdr:spPr>
        <a:xfrm>
          <a:off x="16370300" y="164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79242</xdr:rowOff>
    </xdr:from>
    <xdr:to>
      <xdr:col>81</xdr:col>
      <xdr:colOff>101600</xdr:colOff>
      <xdr:row>97</xdr:row>
      <xdr:rowOff>9392</xdr:rowOff>
    </xdr:to>
    <xdr:sp macro="" textlink="">
      <xdr:nvSpPr>
        <xdr:cNvPr id="705" name="楕円 704"/>
        <xdr:cNvSpPr/>
      </xdr:nvSpPr>
      <xdr:spPr>
        <a:xfrm>
          <a:off x="15430500" y="165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25919</xdr:rowOff>
    </xdr:from>
    <xdr:ext cx="534377" cy="259045"/>
    <xdr:sp macro="" textlink="">
      <xdr:nvSpPr>
        <xdr:cNvPr id="706" name="テキスト ボックス 705"/>
        <xdr:cNvSpPr txBox="1"/>
      </xdr:nvSpPr>
      <xdr:spPr>
        <a:xfrm>
          <a:off x="15214111" y="16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63457</xdr:rowOff>
    </xdr:from>
    <xdr:to>
      <xdr:col>76</xdr:col>
      <xdr:colOff>165100</xdr:colOff>
      <xdr:row>96</xdr:row>
      <xdr:rowOff>165057</xdr:rowOff>
    </xdr:to>
    <xdr:sp macro="" textlink="">
      <xdr:nvSpPr>
        <xdr:cNvPr id="707" name="楕円 706"/>
        <xdr:cNvSpPr/>
      </xdr:nvSpPr>
      <xdr:spPr>
        <a:xfrm>
          <a:off x="14541500" y="165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10134</xdr:rowOff>
    </xdr:from>
    <xdr:ext cx="534377" cy="259045"/>
    <xdr:sp macro="" textlink="">
      <xdr:nvSpPr>
        <xdr:cNvPr id="708" name="テキスト ボックス 707"/>
        <xdr:cNvSpPr txBox="1"/>
      </xdr:nvSpPr>
      <xdr:spPr>
        <a:xfrm>
          <a:off x="14325111" y="162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63074</xdr:rowOff>
    </xdr:from>
    <xdr:to>
      <xdr:col>72</xdr:col>
      <xdr:colOff>38100</xdr:colOff>
      <xdr:row>96</xdr:row>
      <xdr:rowOff>164674</xdr:rowOff>
    </xdr:to>
    <xdr:sp macro="" textlink="">
      <xdr:nvSpPr>
        <xdr:cNvPr id="709" name="楕円 708"/>
        <xdr:cNvSpPr/>
      </xdr:nvSpPr>
      <xdr:spPr>
        <a:xfrm>
          <a:off x="13652500" y="16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9751</xdr:rowOff>
    </xdr:from>
    <xdr:ext cx="534377" cy="259045"/>
    <xdr:sp macro="" textlink="">
      <xdr:nvSpPr>
        <xdr:cNvPr id="710" name="テキスト ボックス 709"/>
        <xdr:cNvSpPr txBox="1"/>
      </xdr:nvSpPr>
      <xdr:spPr>
        <a:xfrm>
          <a:off x="13436111" y="162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153708</xdr:rowOff>
    </xdr:from>
    <xdr:to>
      <xdr:col>67</xdr:col>
      <xdr:colOff>101600</xdr:colOff>
      <xdr:row>95</xdr:row>
      <xdr:rowOff>83858</xdr:rowOff>
    </xdr:to>
    <xdr:sp macro="" textlink="">
      <xdr:nvSpPr>
        <xdr:cNvPr id="711" name="楕円 710"/>
        <xdr:cNvSpPr/>
      </xdr:nvSpPr>
      <xdr:spPr>
        <a:xfrm>
          <a:off x="12763500" y="162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100385</xdr:rowOff>
    </xdr:from>
    <xdr:ext cx="534377" cy="259045"/>
    <xdr:sp macro="" textlink="">
      <xdr:nvSpPr>
        <xdr:cNvPr id="712" name="テキスト ボックス 711"/>
        <xdr:cNvSpPr txBox="1"/>
      </xdr:nvSpPr>
      <xdr:spPr>
        <a:xfrm>
          <a:off x="12547111" y="160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101638</xdr:rowOff>
    </xdr:from>
    <xdr:to>
      <xdr:col>116</xdr:col>
      <xdr:colOff>63500</xdr:colOff>
      <xdr:row>39</xdr:row>
      <xdr:rowOff>31915</xdr:rowOff>
    </xdr:to>
    <xdr:cxnSp macro="">
      <xdr:nvCxnSpPr>
        <xdr:cNvPr id="741" name="直線コネクタ 740"/>
        <xdr:cNvCxnSpPr/>
      </xdr:nvCxnSpPr>
      <xdr:spPr>
        <a:xfrm>
          <a:off x="21323300" y="6616738"/>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101638</xdr:rowOff>
    </xdr:from>
    <xdr:to>
      <xdr:col>111</xdr:col>
      <xdr:colOff>177800</xdr:colOff>
      <xdr:row>38</xdr:row>
      <xdr:rowOff>127089</xdr:rowOff>
    </xdr:to>
    <xdr:cxnSp macro="">
      <xdr:nvCxnSpPr>
        <xdr:cNvPr id="744" name="直線コネクタ 743"/>
        <xdr:cNvCxnSpPr/>
      </xdr:nvCxnSpPr>
      <xdr:spPr>
        <a:xfrm flipV="1">
          <a:off x="20434300" y="6616738"/>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45479</xdr:rowOff>
    </xdr:from>
    <xdr:to>
      <xdr:col>107</xdr:col>
      <xdr:colOff>50800</xdr:colOff>
      <xdr:row>38</xdr:row>
      <xdr:rowOff>127089</xdr:rowOff>
    </xdr:to>
    <xdr:cxnSp macro="">
      <xdr:nvCxnSpPr>
        <xdr:cNvPr id="747" name="直線コネクタ 746"/>
        <xdr:cNvCxnSpPr/>
      </xdr:nvCxnSpPr>
      <xdr:spPr>
        <a:xfrm>
          <a:off x="19545300" y="6560579"/>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45479</xdr:rowOff>
    </xdr:from>
    <xdr:to>
      <xdr:col>102</xdr:col>
      <xdr:colOff>114300</xdr:colOff>
      <xdr:row>38</xdr:row>
      <xdr:rowOff>81140</xdr:rowOff>
    </xdr:to>
    <xdr:cxnSp macro="">
      <xdr:nvCxnSpPr>
        <xdr:cNvPr id="750" name="直線コネクタ 749"/>
        <xdr:cNvCxnSpPr/>
      </xdr:nvCxnSpPr>
      <xdr:spPr>
        <a:xfrm flipV="1">
          <a:off x="18656300" y="6560579"/>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152565</xdr:rowOff>
    </xdr:from>
    <xdr:to>
      <xdr:col>116</xdr:col>
      <xdr:colOff>114300</xdr:colOff>
      <xdr:row>39</xdr:row>
      <xdr:rowOff>82715</xdr:rowOff>
    </xdr:to>
    <xdr:sp macro="" textlink="">
      <xdr:nvSpPr>
        <xdr:cNvPr id="760" name="楕円 759"/>
        <xdr:cNvSpPr/>
      </xdr:nvSpPr>
      <xdr:spPr>
        <a:xfrm>
          <a:off x="22110700" y="66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67492</xdr:rowOff>
    </xdr:from>
    <xdr:ext cx="378565" cy="259045"/>
    <xdr:sp macro="" textlink="">
      <xdr:nvSpPr>
        <xdr:cNvPr id="761" name="投資及び出資金該当値テキスト"/>
        <xdr:cNvSpPr txBox="1"/>
      </xdr:nvSpPr>
      <xdr:spPr>
        <a:xfrm>
          <a:off x="22212300" y="658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50838</xdr:rowOff>
    </xdr:from>
    <xdr:to>
      <xdr:col>112</xdr:col>
      <xdr:colOff>38100</xdr:colOff>
      <xdr:row>38</xdr:row>
      <xdr:rowOff>152438</xdr:rowOff>
    </xdr:to>
    <xdr:sp macro="" textlink="">
      <xdr:nvSpPr>
        <xdr:cNvPr id="762" name="楕円 761"/>
        <xdr:cNvSpPr/>
      </xdr:nvSpPr>
      <xdr:spPr>
        <a:xfrm>
          <a:off x="21272500" y="65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168965</xdr:rowOff>
    </xdr:from>
    <xdr:ext cx="469744" cy="259045"/>
    <xdr:sp macro="" textlink="">
      <xdr:nvSpPr>
        <xdr:cNvPr id="763" name="テキスト ボックス 762"/>
        <xdr:cNvSpPr txBox="1"/>
      </xdr:nvSpPr>
      <xdr:spPr>
        <a:xfrm>
          <a:off x="21088428" y="634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76289</xdr:rowOff>
    </xdr:from>
    <xdr:to>
      <xdr:col>107</xdr:col>
      <xdr:colOff>101600</xdr:colOff>
      <xdr:row>39</xdr:row>
      <xdr:rowOff>6439</xdr:rowOff>
    </xdr:to>
    <xdr:sp macro="" textlink="">
      <xdr:nvSpPr>
        <xdr:cNvPr id="764" name="楕円 763"/>
        <xdr:cNvSpPr/>
      </xdr:nvSpPr>
      <xdr:spPr>
        <a:xfrm>
          <a:off x="20383500" y="65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22966</xdr:rowOff>
    </xdr:from>
    <xdr:ext cx="469744" cy="259045"/>
    <xdr:sp macro="" textlink="">
      <xdr:nvSpPr>
        <xdr:cNvPr id="765" name="テキスト ボックス 764"/>
        <xdr:cNvSpPr txBox="1"/>
      </xdr:nvSpPr>
      <xdr:spPr>
        <a:xfrm>
          <a:off x="20199428" y="636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166129</xdr:rowOff>
    </xdr:from>
    <xdr:to>
      <xdr:col>102</xdr:col>
      <xdr:colOff>165100</xdr:colOff>
      <xdr:row>38</xdr:row>
      <xdr:rowOff>96279</xdr:rowOff>
    </xdr:to>
    <xdr:sp macro="" textlink="">
      <xdr:nvSpPr>
        <xdr:cNvPr id="766" name="楕円 765"/>
        <xdr:cNvSpPr/>
      </xdr:nvSpPr>
      <xdr:spPr>
        <a:xfrm>
          <a:off x="19494500" y="65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112806</xdr:rowOff>
    </xdr:from>
    <xdr:ext cx="469744" cy="259045"/>
    <xdr:sp macro="" textlink="">
      <xdr:nvSpPr>
        <xdr:cNvPr id="767" name="テキスト ボックス 766"/>
        <xdr:cNvSpPr txBox="1"/>
      </xdr:nvSpPr>
      <xdr:spPr>
        <a:xfrm>
          <a:off x="19310428" y="62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30340</xdr:rowOff>
    </xdr:from>
    <xdr:to>
      <xdr:col>98</xdr:col>
      <xdr:colOff>38100</xdr:colOff>
      <xdr:row>38</xdr:row>
      <xdr:rowOff>131940</xdr:rowOff>
    </xdr:to>
    <xdr:sp macro="" textlink="">
      <xdr:nvSpPr>
        <xdr:cNvPr id="768" name="楕円 767"/>
        <xdr:cNvSpPr/>
      </xdr:nvSpPr>
      <xdr:spPr>
        <a:xfrm>
          <a:off x="18605500" y="65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148467</xdr:rowOff>
    </xdr:from>
    <xdr:ext cx="469744" cy="259045"/>
    <xdr:sp macro="" textlink="">
      <xdr:nvSpPr>
        <xdr:cNvPr id="769" name="テキスト ボックス 768"/>
        <xdr:cNvSpPr txBox="1"/>
      </xdr:nvSpPr>
      <xdr:spPr>
        <a:xfrm>
          <a:off x="18421428" y="63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78370</xdr:rowOff>
    </xdr:from>
    <xdr:to>
      <xdr:col>116</xdr:col>
      <xdr:colOff>63500</xdr:colOff>
      <xdr:row>76</xdr:row>
      <xdr:rowOff>88069</xdr:rowOff>
    </xdr:to>
    <xdr:cxnSp macro="">
      <xdr:nvCxnSpPr>
        <xdr:cNvPr id="856" name="直線コネクタ 855"/>
        <xdr:cNvCxnSpPr/>
      </xdr:nvCxnSpPr>
      <xdr:spPr>
        <a:xfrm flipV="1">
          <a:off x="21323300" y="13108570"/>
          <a:ext cx="8382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88069</xdr:rowOff>
    </xdr:from>
    <xdr:to>
      <xdr:col>111</xdr:col>
      <xdr:colOff>177800</xdr:colOff>
      <xdr:row>76</xdr:row>
      <xdr:rowOff>121168</xdr:rowOff>
    </xdr:to>
    <xdr:cxnSp macro="">
      <xdr:nvCxnSpPr>
        <xdr:cNvPr id="859" name="直線コネクタ 858"/>
        <xdr:cNvCxnSpPr/>
      </xdr:nvCxnSpPr>
      <xdr:spPr>
        <a:xfrm flipV="1">
          <a:off x="20434300" y="13118269"/>
          <a:ext cx="889000" cy="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121168</xdr:rowOff>
    </xdr:from>
    <xdr:to>
      <xdr:col>107</xdr:col>
      <xdr:colOff>50800</xdr:colOff>
      <xdr:row>76</xdr:row>
      <xdr:rowOff>149758</xdr:rowOff>
    </xdr:to>
    <xdr:cxnSp macro="">
      <xdr:nvCxnSpPr>
        <xdr:cNvPr id="862" name="直線コネクタ 861"/>
        <xdr:cNvCxnSpPr/>
      </xdr:nvCxnSpPr>
      <xdr:spPr>
        <a:xfrm flipV="1">
          <a:off x="19545300" y="13151368"/>
          <a:ext cx="889000" cy="2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149758</xdr:rowOff>
    </xdr:from>
    <xdr:to>
      <xdr:col>102</xdr:col>
      <xdr:colOff>114300</xdr:colOff>
      <xdr:row>77</xdr:row>
      <xdr:rowOff>19408</xdr:rowOff>
    </xdr:to>
    <xdr:cxnSp macro="">
      <xdr:nvCxnSpPr>
        <xdr:cNvPr id="865" name="直線コネクタ 864"/>
        <xdr:cNvCxnSpPr/>
      </xdr:nvCxnSpPr>
      <xdr:spPr>
        <a:xfrm flipV="1">
          <a:off x="18656300" y="13179958"/>
          <a:ext cx="889000" cy="4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27570</xdr:rowOff>
    </xdr:from>
    <xdr:to>
      <xdr:col>116</xdr:col>
      <xdr:colOff>114300</xdr:colOff>
      <xdr:row>76</xdr:row>
      <xdr:rowOff>129170</xdr:rowOff>
    </xdr:to>
    <xdr:sp macro="" textlink="">
      <xdr:nvSpPr>
        <xdr:cNvPr id="875" name="楕円 874"/>
        <xdr:cNvSpPr/>
      </xdr:nvSpPr>
      <xdr:spPr>
        <a:xfrm>
          <a:off x="22110700" y="130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5997</xdr:rowOff>
    </xdr:from>
    <xdr:ext cx="534377" cy="259045"/>
    <xdr:sp macro="" textlink="">
      <xdr:nvSpPr>
        <xdr:cNvPr id="876" name="繰出金該当値テキスト"/>
        <xdr:cNvSpPr txBox="1"/>
      </xdr:nvSpPr>
      <xdr:spPr>
        <a:xfrm>
          <a:off x="22212300" y="1303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37269</xdr:rowOff>
    </xdr:from>
    <xdr:to>
      <xdr:col>112</xdr:col>
      <xdr:colOff>38100</xdr:colOff>
      <xdr:row>76</xdr:row>
      <xdr:rowOff>138869</xdr:rowOff>
    </xdr:to>
    <xdr:sp macro="" textlink="">
      <xdr:nvSpPr>
        <xdr:cNvPr id="877" name="楕円 876"/>
        <xdr:cNvSpPr/>
      </xdr:nvSpPr>
      <xdr:spPr>
        <a:xfrm>
          <a:off x="21272500" y="130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129996</xdr:rowOff>
    </xdr:from>
    <xdr:ext cx="534377" cy="259045"/>
    <xdr:sp macro="" textlink="">
      <xdr:nvSpPr>
        <xdr:cNvPr id="878" name="テキスト ボックス 877"/>
        <xdr:cNvSpPr txBox="1"/>
      </xdr:nvSpPr>
      <xdr:spPr>
        <a:xfrm>
          <a:off x="21056111" y="131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70368</xdr:rowOff>
    </xdr:from>
    <xdr:to>
      <xdr:col>107</xdr:col>
      <xdr:colOff>101600</xdr:colOff>
      <xdr:row>77</xdr:row>
      <xdr:rowOff>518</xdr:rowOff>
    </xdr:to>
    <xdr:sp macro="" textlink="">
      <xdr:nvSpPr>
        <xdr:cNvPr id="879" name="楕円 878"/>
        <xdr:cNvSpPr/>
      </xdr:nvSpPr>
      <xdr:spPr>
        <a:xfrm>
          <a:off x="20383500" y="131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163095</xdr:rowOff>
    </xdr:from>
    <xdr:ext cx="534377" cy="259045"/>
    <xdr:sp macro="" textlink="">
      <xdr:nvSpPr>
        <xdr:cNvPr id="880" name="テキスト ボックス 879"/>
        <xdr:cNvSpPr txBox="1"/>
      </xdr:nvSpPr>
      <xdr:spPr>
        <a:xfrm>
          <a:off x="20167111" y="1319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98958</xdr:rowOff>
    </xdr:from>
    <xdr:to>
      <xdr:col>102</xdr:col>
      <xdr:colOff>165100</xdr:colOff>
      <xdr:row>77</xdr:row>
      <xdr:rowOff>29108</xdr:rowOff>
    </xdr:to>
    <xdr:sp macro="" textlink="">
      <xdr:nvSpPr>
        <xdr:cNvPr id="881" name="楕円 880"/>
        <xdr:cNvSpPr/>
      </xdr:nvSpPr>
      <xdr:spPr>
        <a:xfrm>
          <a:off x="194945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20235</xdr:rowOff>
    </xdr:from>
    <xdr:ext cx="534377" cy="259045"/>
    <xdr:sp macro="" textlink="">
      <xdr:nvSpPr>
        <xdr:cNvPr id="882" name="テキスト ボックス 881"/>
        <xdr:cNvSpPr txBox="1"/>
      </xdr:nvSpPr>
      <xdr:spPr>
        <a:xfrm>
          <a:off x="19278111" y="132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140058</xdr:rowOff>
    </xdr:from>
    <xdr:to>
      <xdr:col>98</xdr:col>
      <xdr:colOff>38100</xdr:colOff>
      <xdr:row>77</xdr:row>
      <xdr:rowOff>70208</xdr:rowOff>
    </xdr:to>
    <xdr:sp macro="" textlink="">
      <xdr:nvSpPr>
        <xdr:cNvPr id="883" name="楕円 882"/>
        <xdr:cNvSpPr/>
      </xdr:nvSpPr>
      <xdr:spPr>
        <a:xfrm>
          <a:off x="18605500" y="131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61335</xdr:rowOff>
    </xdr:from>
    <xdr:ext cx="534377" cy="259045"/>
    <xdr:sp macro="" textlink="">
      <xdr:nvSpPr>
        <xdr:cNvPr id="884" name="テキスト ボックス 883"/>
        <xdr:cNvSpPr txBox="1"/>
      </xdr:nvSpPr>
      <xdr:spPr>
        <a:xfrm>
          <a:off x="18389111" y="132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市町村合併により職員数や公共施設が類似団体より多いため、人件費や物件費が高くなっている。</a:t>
          </a:r>
        </a:p>
        <a:p>
          <a:r>
            <a:rPr kumimoji="1" lang="ja-JP" altLang="en-US" sz="1300">
              <a:latin typeface="ＭＳ Ｐゴシック" panose="020B0600070205080204" pitchFamily="50" charset="-128"/>
              <a:ea typeface="ＭＳ Ｐゴシック" panose="020B0600070205080204" pitchFamily="50" charset="-128"/>
            </a:rPr>
            <a:t>また、本庁舎の大規模改修や教育施設の再編に伴う統合小学校等の建設など大規模な新規事業の実施により、普通建設事業費も類似団体と比較すると高い割合となっている。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現在、定員適正化計画や公共施設等総合管理計画に基づき、長期的視点に立った定員管理、公共施設の再編に取り組んでいるが、引き続き、健全な財政運営に努める。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38,401
38,026
230.12
25,636,142
24,876,499
646,960
14,652,648
25,419,244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132652</xdr:rowOff>
    </xdr:from>
    <xdr:to>
      <xdr:col>24</xdr:col>
      <xdr:colOff>63500</xdr:colOff>
      <xdr:row>36</xdr:row>
      <xdr:rowOff>17971</xdr:rowOff>
    </xdr:to>
    <xdr:cxnSp macro="">
      <xdr:nvCxnSpPr>
        <xdr:cNvPr id="61" name="直線コネクタ 60"/>
        <xdr:cNvCxnSpPr/>
      </xdr:nvCxnSpPr>
      <xdr:spPr>
        <a:xfrm>
          <a:off x="3797300" y="6133402"/>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87122</xdr:rowOff>
    </xdr:from>
    <xdr:to>
      <xdr:col>19</xdr:col>
      <xdr:colOff>177800</xdr:colOff>
      <xdr:row>35</xdr:row>
      <xdr:rowOff>132652</xdr:rowOff>
    </xdr:to>
    <xdr:cxnSp macro="">
      <xdr:nvCxnSpPr>
        <xdr:cNvPr id="64" name="直線コネクタ 63"/>
        <xdr:cNvCxnSpPr/>
      </xdr:nvCxnSpPr>
      <xdr:spPr>
        <a:xfrm>
          <a:off x="2908300" y="6087872"/>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42354</xdr:rowOff>
    </xdr:from>
    <xdr:to>
      <xdr:col>15</xdr:col>
      <xdr:colOff>50800</xdr:colOff>
      <xdr:row>35</xdr:row>
      <xdr:rowOff>87122</xdr:rowOff>
    </xdr:to>
    <xdr:cxnSp macro="">
      <xdr:nvCxnSpPr>
        <xdr:cNvPr id="67" name="直線コネクタ 66"/>
        <xdr:cNvCxnSpPr/>
      </xdr:nvCxnSpPr>
      <xdr:spPr>
        <a:xfrm>
          <a:off x="2019300" y="6043104"/>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42354</xdr:rowOff>
    </xdr:from>
    <xdr:to>
      <xdr:col>10</xdr:col>
      <xdr:colOff>114300</xdr:colOff>
      <xdr:row>35</xdr:row>
      <xdr:rowOff>74359</xdr:rowOff>
    </xdr:to>
    <xdr:cxnSp macro="">
      <xdr:nvCxnSpPr>
        <xdr:cNvPr id="70" name="直線コネクタ 69"/>
        <xdr:cNvCxnSpPr/>
      </xdr:nvCxnSpPr>
      <xdr:spPr>
        <a:xfrm flipV="1">
          <a:off x="1130300" y="6043104"/>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138621</xdr:rowOff>
    </xdr:from>
    <xdr:to>
      <xdr:col>24</xdr:col>
      <xdr:colOff>114300</xdr:colOff>
      <xdr:row>36</xdr:row>
      <xdr:rowOff>68771</xdr:rowOff>
    </xdr:to>
    <xdr:sp macro="" textlink="">
      <xdr:nvSpPr>
        <xdr:cNvPr id="80" name="楕円 79"/>
        <xdr:cNvSpPr/>
      </xdr:nvSpPr>
      <xdr:spPr>
        <a:xfrm>
          <a:off x="458470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117048</xdr:rowOff>
    </xdr:from>
    <xdr:ext cx="469744" cy="259045"/>
    <xdr:sp macro="" textlink="">
      <xdr:nvSpPr>
        <xdr:cNvPr id="81" name="議会費該当値テキスト"/>
        <xdr:cNvSpPr txBox="1"/>
      </xdr:nvSpPr>
      <xdr:spPr>
        <a:xfrm>
          <a:off x="4686300" y="611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81852</xdr:rowOff>
    </xdr:from>
    <xdr:to>
      <xdr:col>20</xdr:col>
      <xdr:colOff>38100</xdr:colOff>
      <xdr:row>36</xdr:row>
      <xdr:rowOff>12002</xdr:rowOff>
    </xdr:to>
    <xdr:sp macro="" textlink="">
      <xdr:nvSpPr>
        <xdr:cNvPr id="82" name="楕円 81"/>
        <xdr:cNvSpPr/>
      </xdr:nvSpPr>
      <xdr:spPr>
        <a:xfrm>
          <a:off x="3746500" y="6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28529</xdr:rowOff>
    </xdr:from>
    <xdr:ext cx="469744" cy="259045"/>
    <xdr:sp macro="" textlink="">
      <xdr:nvSpPr>
        <xdr:cNvPr id="83" name="テキスト ボックス 82"/>
        <xdr:cNvSpPr txBox="1"/>
      </xdr:nvSpPr>
      <xdr:spPr>
        <a:xfrm>
          <a:off x="3562428" y="58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36322</xdr:rowOff>
    </xdr:from>
    <xdr:to>
      <xdr:col>15</xdr:col>
      <xdr:colOff>101600</xdr:colOff>
      <xdr:row>35</xdr:row>
      <xdr:rowOff>137922</xdr:rowOff>
    </xdr:to>
    <xdr:sp macro="" textlink="">
      <xdr:nvSpPr>
        <xdr:cNvPr id="84" name="楕円 83"/>
        <xdr:cNvSpPr/>
      </xdr:nvSpPr>
      <xdr:spPr>
        <a:xfrm>
          <a:off x="2857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154449</xdr:rowOff>
    </xdr:from>
    <xdr:ext cx="469744" cy="259045"/>
    <xdr:sp macro="" textlink="">
      <xdr:nvSpPr>
        <xdr:cNvPr id="85" name="テキスト ボックス 84"/>
        <xdr:cNvSpPr txBox="1"/>
      </xdr:nvSpPr>
      <xdr:spPr>
        <a:xfrm>
          <a:off x="2673428"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163004</xdr:rowOff>
    </xdr:from>
    <xdr:to>
      <xdr:col>10</xdr:col>
      <xdr:colOff>165100</xdr:colOff>
      <xdr:row>35</xdr:row>
      <xdr:rowOff>93154</xdr:rowOff>
    </xdr:to>
    <xdr:sp macro="" textlink="">
      <xdr:nvSpPr>
        <xdr:cNvPr id="86" name="楕円 85"/>
        <xdr:cNvSpPr/>
      </xdr:nvSpPr>
      <xdr:spPr>
        <a:xfrm>
          <a:off x="19685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109681</xdr:rowOff>
    </xdr:from>
    <xdr:ext cx="469744" cy="259045"/>
    <xdr:sp macro="" textlink="">
      <xdr:nvSpPr>
        <xdr:cNvPr id="87" name="テキスト ボックス 86"/>
        <xdr:cNvSpPr txBox="1"/>
      </xdr:nvSpPr>
      <xdr:spPr>
        <a:xfrm>
          <a:off x="1784428" y="576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23559</xdr:rowOff>
    </xdr:from>
    <xdr:to>
      <xdr:col>6</xdr:col>
      <xdr:colOff>38100</xdr:colOff>
      <xdr:row>35</xdr:row>
      <xdr:rowOff>125159</xdr:rowOff>
    </xdr:to>
    <xdr:sp macro="" textlink="">
      <xdr:nvSpPr>
        <xdr:cNvPr id="88" name="楕円 87"/>
        <xdr:cNvSpPr/>
      </xdr:nvSpPr>
      <xdr:spPr>
        <a:xfrm>
          <a:off x="1079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141686</xdr:rowOff>
    </xdr:from>
    <xdr:ext cx="469744" cy="259045"/>
    <xdr:sp macro="" textlink="">
      <xdr:nvSpPr>
        <xdr:cNvPr id="89" name="テキスト ボックス 88"/>
        <xdr:cNvSpPr txBox="1"/>
      </xdr:nvSpPr>
      <xdr:spPr>
        <a:xfrm>
          <a:off x="895428" y="57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135368</xdr:rowOff>
    </xdr:from>
    <xdr:to>
      <xdr:col>24</xdr:col>
      <xdr:colOff>63500</xdr:colOff>
      <xdr:row>56</xdr:row>
      <xdr:rowOff>157431</xdr:rowOff>
    </xdr:to>
    <xdr:cxnSp macro="">
      <xdr:nvCxnSpPr>
        <xdr:cNvPr id="118" name="直線コネクタ 117"/>
        <xdr:cNvCxnSpPr/>
      </xdr:nvCxnSpPr>
      <xdr:spPr>
        <a:xfrm>
          <a:off x="3797300" y="9736568"/>
          <a:ext cx="838200" cy="2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135368</xdr:rowOff>
    </xdr:from>
    <xdr:to>
      <xdr:col>19</xdr:col>
      <xdr:colOff>177800</xdr:colOff>
      <xdr:row>57</xdr:row>
      <xdr:rowOff>55766</xdr:rowOff>
    </xdr:to>
    <xdr:cxnSp macro="">
      <xdr:nvCxnSpPr>
        <xdr:cNvPr id="121" name="直線コネクタ 120"/>
        <xdr:cNvCxnSpPr/>
      </xdr:nvCxnSpPr>
      <xdr:spPr>
        <a:xfrm flipV="1">
          <a:off x="2908300" y="9736568"/>
          <a:ext cx="889000" cy="9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102850</xdr:rowOff>
    </xdr:from>
    <xdr:to>
      <xdr:col>15</xdr:col>
      <xdr:colOff>50800</xdr:colOff>
      <xdr:row>57</xdr:row>
      <xdr:rowOff>55766</xdr:rowOff>
    </xdr:to>
    <xdr:cxnSp macro="">
      <xdr:nvCxnSpPr>
        <xdr:cNvPr id="124" name="直線コネクタ 123"/>
        <xdr:cNvCxnSpPr/>
      </xdr:nvCxnSpPr>
      <xdr:spPr>
        <a:xfrm>
          <a:off x="2019300" y="9704050"/>
          <a:ext cx="889000" cy="12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145194</xdr:rowOff>
    </xdr:from>
    <xdr:to>
      <xdr:col>10</xdr:col>
      <xdr:colOff>114300</xdr:colOff>
      <xdr:row>56</xdr:row>
      <xdr:rowOff>102850</xdr:rowOff>
    </xdr:to>
    <xdr:cxnSp macro="">
      <xdr:nvCxnSpPr>
        <xdr:cNvPr id="127" name="直線コネクタ 126"/>
        <xdr:cNvCxnSpPr/>
      </xdr:nvCxnSpPr>
      <xdr:spPr>
        <a:xfrm>
          <a:off x="1130300" y="9574944"/>
          <a:ext cx="889000" cy="12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106631</xdr:rowOff>
    </xdr:from>
    <xdr:to>
      <xdr:col>24</xdr:col>
      <xdr:colOff>114300</xdr:colOff>
      <xdr:row>57</xdr:row>
      <xdr:rowOff>36781</xdr:rowOff>
    </xdr:to>
    <xdr:sp macro="" textlink="">
      <xdr:nvSpPr>
        <xdr:cNvPr id="137" name="楕円 136"/>
        <xdr:cNvSpPr/>
      </xdr:nvSpPr>
      <xdr:spPr>
        <a:xfrm>
          <a:off x="4584700" y="97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129508</xdr:rowOff>
    </xdr:from>
    <xdr:ext cx="599010" cy="259045"/>
    <xdr:sp macro="" textlink="">
      <xdr:nvSpPr>
        <xdr:cNvPr id="138" name="総務費該当値テキスト"/>
        <xdr:cNvSpPr txBox="1"/>
      </xdr:nvSpPr>
      <xdr:spPr>
        <a:xfrm>
          <a:off x="4686300" y="955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84568</xdr:rowOff>
    </xdr:from>
    <xdr:to>
      <xdr:col>20</xdr:col>
      <xdr:colOff>38100</xdr:colOff>
      <xdr:row>57</xdr:row>
      <xdr:rowOff>14718</xdr:rowOff>
    </xdr:to>
    <xdr:sp macro="" textlink="">
      <xdr:nvSpPr>
        <xdr:cNvPr id="139" name="楕円 138"/>
        <xdr:cNvSpPr/>
      </xdr:nvSpPr>
      <xdr:spPr>
        <a:xfrm>
          <a:off x="3746500" y="96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31245</xdr:rowOff>
    </xdr:from>
    <xdr:ext cx="599010" cy="259045"/>
    <xdr:sp macro="" textlink="">
      <xdr:nvSpPr>
        <xdr:cNvPr id="140" name="テキスト ボックス 139"/>
        <xdr:cNvSpPr txBox="1"/>
      </xdr:nvSpPr>
      <xdr:spPr>
        <a:xfrm>
          <a:off x="3497795" y="946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4966</xdr:rowOff>
    </xdr:from>
    <xdr:to>
      <xdr:col>15</xdr:col>
      <xdr:colOff>101600</xdr:colOff>
      <xdr:row>57</xdr:row>
      <xdr:rowOff>106566</xdr:rowOff>
    </xdr:to>
    <xdr:sp macro="" textlink="">
      <xdr:nvSpPr>
        <xdr:cNvPr id="141" name="楕円 140"/>
        <xdr:cNvSpPr/>
      </xdr:nvSpPr>
      <xdr:spPr>
        <a:xfrm>
          <a:off x="2857500" y="97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123093</xdr:rowOff>
    </xdr:from>
    <xdr:ext cx="534377" cy="259045"/>
    <xdr:sp macro="" textlink="">
      <xdr:nvSpPr>
        <xdr:cNvPr id="142" name="テキスト ボックス 141"/>
        <xdr:cNvSpPr txBox="1"/>
      </xdr:nvSpPr>
      <xdr:spPr>
        <a:xfrm>
          <a:off x="2641111" y="95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52050</xdr:rowOff>
    </xdr:from>
    <xdr:to>
      <xdr:col>10</xdr:col>
      <xdr:colOff>165100</xdr:colOff>
      <xdr:row>56</xdr:row>
      <xdr:rowOff>153650</xdr:rowOff>
    </xdr:to>
    <xdr:sp macro="" textlink="">
      <xdr:nvSpPr>
        <xdr:cNvPr id="143" name="楕円 142"/>
        <xdr:cNvSpPr/>
      </xdr:nvSpPr>
      <xdr:spPr>
        <a:xfrm>
          <a:off x="1968500" y="96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170177</xdr:rowOff>
    </xdr:from>
    <xdr:ext cx="599010" cy="259045"/>
    <xdr:sp macro="" textlink="">
      <xdr:nvSpPr>
        <xdr:cNvPr id="144" name="テキスト ボックス 143"/>
        <xdr:cNvSpPr txBox="1"/>
      </xdr:nvSpPr>
      <xdr:spPr>
        <a:xfrm>
          <a:off x="1719795" y="942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94394</xdr:rowOff>
    </xdr:from>
    <xdr:to>
      <xdr:col>6</xdr:col>
      <xdr:colOff>38100</xdr:colOff>
      <xdr:row>56</xdr:row>
      <xdr:rowOff>24544</xdr:rowOff>
    </xdr:to>
    <xdr:sp macro="" textlink="">
      <xdr:nvSpPr>
        <xdr:cNvPr id="145" name="楕円 144"/>
        <xdr:cNvSpPr/>
      </xdr:nvSpPr>
      <xdr:spPr>
        <a:xfrm>
          <a:off x="1079500" y="95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41071</xdr:rowOff>
    </xdr:from>
    <xdr:ext cx="599010" cy="259045"/>
    <xdr:sp macro="" textlink="">
      <xdr:nvSpPr>
        <xdr:cNvPr id="146" name="テキスト ボックス 145"/>
        <xdr:cNvSpPr txBox="1"/>
      </xdr:nvSpPr>
      <xdr:spPr>
        <a:xfrm>
          <a:off x="830795" y="929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138192</xdr:rowOff>
    </xdr:from>
    <xdr:to>
      <xdr:col>24</xdr:col>
      <xdr:colOff>63500</xdr:colOff>
      <xdr:row>77</xdr:row>
      <xdr:rowOff>41729</xdr:rowOff>
    </xdr:to>
    <xdr:cxnSp macro="">
      <xdr:nvCxnSpPr>
        <xdr:cNvPr id="176" name="直線コネクタ 175"/>
        <xdr:cNvCxnSpPr/>
      </xdr:nvCxnSpPr>
      <xdr:spPr>
        <a:xfrm flipV="1">
          <a:off x="3797300" y="13168392"/>
          <a:ext cx="838200" cy="7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150642</xdr:rowOff>
    </xdr:from>
    <xdr:to>
      <xdr:col>19</xdr:col>
      <xdr:colOff>177800</xdr:colOff>
      <xdr:row>77</xdr:row>
      <xdr:rowOff>41729</xdr:rowOff>
    </xdr:to>
    <xdr:cxnSp macro="">
      <xdr:nvCxnSpPr>
        <xdr:cNvPr id="179" name="直線コネクタ 178"/>
        <xdr:cNvCxnSpPr/>
      </xdr:nvCxnSpPr>
      <xdr:spPr>
        <a:xfrm>
          <a:off x="2908300" y="13180842"/>
          <a:ext cx="889000" cy="6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150642</xdr:rowOff>
    </xdr:from>
    <xdr:to>
      <xdr:col>15</xdr:col>
      <xdr:colOff>50800</xdr:colOff>
      <xdr:row>77</xdr:row>
      <xdr:rowOff>13650</xdr:rowOff>
    </xdr:to>
    <xdr:cxnSp macro="">
      <xdr:nvCxnSpPr>
        <xdr:cNvPr id="182" name="直線コネクタ 181"/>
        <xdr:cNvCxnSpPr/>
      </xdr:nvCxnSpPr>
      <xdr:spPr>
        <a:xfrm flipV="1">
          <a:off x="2019300" y="13180842"/>
          <a:ext cx="889000" cy="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13650</xdr:rowOff>
    </xdr:from>
    <xdr:to>
      <xdr:col>10</xdr:col>
      <xdr:colOff>114300</xdr:colOff>
      <xdr:row>77</xdr:row>
      <xdr:rowOff>110286</xdr:rowOff>
    </xdr:to>
    <xdr:cxnSp macro="">
      <xdr:nvCxnSpPr>
        <xdr:cNvPr id="185" name="直線コネクタ 184"/>
        <xdr:cNvCxnSpPr/>
      </xdr:nvCxnSpPr>
      <xdr:spPr>
        <a:xfrm flipV="1">
          <a:off x="1130300" y="13215300"/>
          <a:ext cx="889000" cy="9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87392</xdr:rowOff>
    </xdr:from>
    <xdr:to>
      <xdr:col>24</xdr:col>
      <xdr:colOff>114300</xdr:colOff>
      <xdr:row>77</xdr:row>
      <xdr:rowOff>17542</xdr:rowOff>
    </xdr:to>
    <xdr:sp macro="" textlink="">
      <xdr:nvSpPr>
        <xdr:cNvPr id="195" name="楕円 194"/>
        <xdr:cNvSpPr/>
      </xdr:nvSpPr>
      <xdr:spPr>
        <a:xfrm>
          <a:off x="4584700" y="131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65819</xdr:rowOff>
    </xdr:from>
    <xdr:ext cx="599010" cy="259045"/>
    <xdr:sp macro="" textlink="">
      <xdr:nvSpPr>
        <xdr:cNvPr id="196" name="民生費該当値テキスト"/>
        <xdr:cNvSpPr txBox="1"/>
      </xdr:nvSpPr>
      <xdr:spPr>
        <a:xfrm>
          <a:off x="4686300" y="1309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162379</xdr:rowOff>
    </xdr:from>
    <xdr:to>
      <xdr:col>20</xdr:col>
      <xdr:colOff>38100</xdr:colOff>
      <xdr:row>77</xdr:row>
      <xdr:rowOff>92529</xdr:rowOff>
    </xdr:to>
    <xdr:sp macro="" textlink="">
      <xdr:nvSpPr>
        <xdr:cNvPr id="197" name="楕円 196"/>
        <xdr:cNvSpPr/>
      </xdr:nvSpPr>
      <xdr:spPr>
        <a:xfrm>
          <a:off x="3746500" y="131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83656</xdr:rowOff>
    </xdr:from>
    <xdr:ext cx="599010" cy="259045"/>
    <xdr:sp macro="" textlink="">
      <xdr:nvSpPr>
        <xdr:cNvPr id="198" name="テキスト ボックス 197"/>
        <xdr:cNvSpPr txBox="1"/>
      </xdr:nvSpPr>
      <xdr:spPr>
        <a:xfrm>
          <a:off x="3497795" y="1328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99842</xdr:rowOff>
    </xdr:from>
    <xdr:to>
      <xdr:col>15</xdr:col>
      <xdr:colOff>101600</xdr:colOff>
      <xdr:row>77</xdr:row>
      <xdr:rowOff>29992</xdr:rowOff>
    </xdr:to>
    <xdr:sp macro="" textlink="">
      <xdr:nvSpPr>
        <xdr:cNvPr id="199" name="楕円 198"/>
        <xdr:cNvSpPr/>
      </xdr:nvSpPr>
      <xdr:spPr>
        <a:xfrm>
          <a:off x="2857500" y="131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21119</xdr:rowOff>
    </xdr:from>
    <xdr:ext cx="599010" cy="259045"/>
    <xdr:sp macro="" textlink="">
      <xdr:nvSpPr>
        <xdr:cNvPr id="200" name="テキスト ボックス 199"/>
        <xdr:cNvSpPr txBox="1"/>
      </xdr:nvSpPr>
      <xdr:spPr>
        <a:xfrm>
          <a:off x="2608795" y="1322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134300</xdr:rowOff>
    </xdr:from>
    <xdr:to>
      <xdr:col>10</xdr:col>
      <xdr:colOff>165100</xdr:colOff>
      <xdr:row>77</xdr:row>
      <xdr:rowOff>64450</xdr:rowOff>
    </xdr:to>
    <xdr:sp macro="" textlink="">
      <xdr:nvSpPr>
        <xdr:cNvPr id="201" name="楕円 200"/>
        <xdr:cNvSpPr/>
      </xdr:nvSpPr>
      <xdr:spPr>
        <a:xfrm>
          <a:off x="1968500" y="131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55577</xdr:rowOff>
    </xdr:from>
    <xdr:ext cx="599010" cy="259045"/>
    <xdr:sp macro="" textlink="">
      <xdr:nvSpPr>
        <xdr:cNvPr id="202" name="テキスト ボックス 201"/>
        <xdr:cNvSpPr txBox="1"/>
      </xdr:nvSpPr>
      <xdr:spPr>
        <a:xfrm>
          <a:off x="1719795" y="132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59486</xdr:rowOff>
    </xdr:from>
    <xdr:to>
      <xdr:col>6</xdr:col>
      <xdr:colOff>38100</xdr:colOff>
      <xdr:row>77</xdr:row>
      <xdr:rowOff>161086</xdr:rowOff>
    </xdr:to>
    <xdr:sp macro="" textlink="">
      <xdr:nvSpPr>
        <xdr:cNvPr id="203" name="楕円 202"/>
        <xdr:cNvSpPr/>
      </xdr:nvSpPr>
      <xdr:spPr>
        <a:xfrm>
          <a:off x="1079500" y="132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152213</xdr:rowOff>
    </xdr:from>
    <xdr:ext cx="599010" cy="259045"/>
    <xdr:sp macro="" textlink="">
      <xdr:nvSpPr>
        <xdr:cNvPr id="204" name="テキスト ボックス 203"/>
        <xdr:cNvSpPr txBox="1"/>
      </xdr:nvSpPr>
      <xdr:spPr>
        <a:xfrm>
          <a:off x="830795" y="1335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37667</xdr:rowOff>
    </xdr:from>
    <xdr:to>
      <xdr:col>24</xdr:col>
      <xdr:colOff>63500</xdr:colOff>
      <xdr:row>96</xdr:row>
      <xdr:rowOff>88374</xdr:rowOff>
    </xdr:to>
    <xdr:cxnSp macro="">
      <xdr:nvCxnSpPr>
        <xdr:cNvPr id="235" name="直線コネクタ 234"/>
        <xdr:cNvCxnSpPr/>
      </xdr:nvCxnSpPr>
      <xdr:spPr>
        <a:xfrm flipV="1">
          <a:off x="3797300" y="16496867"/>
          <a:ext cx="838200" cy="5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149116</xdr:rowOff>
    </xdr:from>
    <xdr:to>
      <xdr:col>19</xdr:col>
      <xdr:colOff>177800</xdr:colOff>
      <xdr:row>96</xdr:row>
      <xdr:rowOff>88374</xdr:rowOff>
    </xdr:to>
    <xdr:cxnSp macro="">
      <xdr:nvCxnSpPr>
        <xdr:cNvPr id="238" name="直線コネクタ 237"/>
        <xdr:cNvCxnSpPr/>
      </xdr:nvCxnSpPr>
      <xdr:spPr>
        <a:xfrm>
          <a:off x="2908300" y="16265416"/>
          <a:ext cx="889000" cy="2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149116</xdr:rowOff>
    </xdr:from>
    <xdr:to>
      <xdr:col>15</xdr:col>
      <xdr:colOff>50800</xdr:colOff>
      <xdr:row>96</xdr:row>
      <xdr:rowOff>94165</xdr:rowOff>
    </xdr:to>
    <xdr:cxnSp macro="">
      <xdr:nvCxnSpPr>
        <xdr:cNvPr id="241" name="直線コネクタ 240"/>
        <xdr:cNvCxnSpPr/>
      </xdr:nvCxnSpPr>
      <xdr:spPr>
        <a:xfrm flipV="1">
          <a:off x="2019300" y="16265416"/>
          <a:ext cx="889000" cy="28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58798</xdr:rowOff>
    </xdr:from>
    <xdr:to>
      <xdr:col>10</xdr:col>
      <xdr:colOff>114300</xdr:colOff>
      <xdr:row>96</xdr:row>
      <xdr:rowOff>94165</xdr:rowOff>
    </xdr:to>
    <xdr:cxnSp macro="">
      <xdr:nvCxnSpPr>
        <xdr:cNvPr id="244" name="直線コネクタ 243"/>
        <xdr:cNvCxnSpPr/>
      </xdr:nvCxnSpPr>
      <xdr:spPr>
        <a:xfrm>
          <a:off x="1130300" y="16517998"/>
          <a:ext cx="8890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158317</xdr:rowOff>
    </xdr:from>
    <xdr:to>
      <xdr:col>24</xdr:col>
      <xdr:colOff>114300</xdr:colOff>
      <xdr:row>96</xdr:row>
      <xdr:rowOff>88467</xdr:rowOff>
    </xdr:to>
    <xdr:sp macro="" textlink="">
      <xdr:nvSpPr>
        <xdr:cNvPr id="254" name="楕円 253"/>
        <xdr:cNvSpPr/>
      </xdr:nvSpPr>
      <xdr:spPr>
        <a:xfrm>
          <a:off x="4584700" y="164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136744</xdr:rowOff>
    </xdr:from>
    <xdr:ext cx="534377" cy="259045"/>
    <xdr:sp macro="" textlink="">
      <xdr:nvSpPr>
        <xdr:cNvPr id="255" name="衛生費該当値テキスト"/>
        <xdr:cNvSpPr txBox="1"/>
      </xdr:nvSpPr>
      <xdr:spPr>
        <a:xfrm>
          <a:off x="4686300" y="1642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37574</xdr:rowOff>
    </xdr:from>
    <xdr:to>
      <xdr:col>20</xdr:col>
      <xdr:colOff>38100</xdr:colOff>
      <xdr:row>96</xdr:row>
      <xdr:rowOff>139174</xdr:rowOff>
    </xdr:to>
    <xdr:sp macro="" textlink="">
      <xdr:nvSpPr>
        <xdr:cNvPr id="256" name="楕円 255"/>
        <xdr:cNvSpPr/>
      </xdr:nvSpPr>
      <xdr:spPr>
        <a:xfrm>
          <a:off x="3746500" y="164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130301</xdr:rowOff>
    </xdr:from>
    <xdr:ext cx="534377" cy="259045"/>
    <xdr:sp macro="" textlink="">
      <xdr:nvSpPr>
        <xdr:cNvPr id="257" name="テキスト ボックス 256"/>
        <xdr:cNvSpPr txBox="1"/>
      </xdr:nvSpPr>
      <xdr:spPr>
        <a:xfrm>
          <a:off x="3530111" y="165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98316</xdr:rowOff>
    </xdr:from>
    <xdr:to>
      <xdr:col>15</xdr:col>
      <xdr:colOff>101600</xdr:colOff>
      <xdr:row>95</xdr:row>
      <xdr:rowOff>28466</xdr:rowOff>
    </xdr:to>
    <xdr:sp macro="" textlink="">
      <xdr:nvSpPr>
        <xdr:cNvPr id="258" name="楕円 257"/>
        <xdr:cNvSpPr/>
      </xdr:nvSpPr>
      <xdr:spPr>
        <a:xfrm>
          <a:off x="2857500" y="162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44993</xdr:rowOff>
    </xdr:from>
    <xdr:ext cx="534377" cy="259045"/>
    <xdr:sp macro="" textlink="">
      <xdr:nvSpPr>
        <xdr:cNvPr id="259" name="テキスト ボックス 258"/>
        <xdr:cNvSpPr txBox="1"/>
      </xdr:nvSpPr>
      <xdr:spPr>
        <a:xfrm>
          <a:off x="2641111" y="159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43365</xdr:rowOff>
    </xdr:from>
    <xdr:to>
      <xdr:col>10</xdr:col>
      <xdr:colOff>165100</xdr:colOff>
      <xdr:row>96</xdr:row>
      <xdr:rowOff>144965</xdr:rowOff>
    </xdr:to>
    <xdr:sp macro="" textlink="">
      <xdr:nvSpPr>
        <xdr:cNvPr id="260" name="楕円 259"/>
        <xdr:cNvSpPr/>
      </xdr:nvSpPr>
      <xdr:spPr>
        <a:xfrm>
          <a:off x="1968500" y="16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136092</xdr:rowOff>
    </xdr:from>
    <xdr:ext cx="534377" cy="259045"/>
    <xdr:sp macro="" textlink="">
      <xdr:nvSpPr>
        <xdr:cNvPr id="261" name="テキスト ボックス 260"/>
        <xdr:cNvSpPr txBox="1"/>
      </xdr:nvSpPr>
      <xdr:spPr>
        <a:xfrm>
          <a:off x="1752111" y="165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7998</xdr:rowOff>
    </xdr:from>
    <xdr:to>
      <xdr:col>6</xdr:col>
      <xdr:colOff>38100</xdr:colOff>
      <xdr:row>96</xdr:row>
      <xdr:rowOff>109598</xdr:rowOff>
    </xdr:to>
    <xdr:sp macro="" textlink="">
      <xdr:nvSpPr>
        <xdr:cNvPr id="262" name="楕円 261"/>
        <xdr:cNvSpPr/>
      </xdr:nvSpPr>
      <xdr:spPr>
        <a:xfrm>
          <a:off x="1079500" y="164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126125</xdr:rowOff>
    </xdr:from>
    <xdr:ext cx="534377" cy="259045"/>
    <xdr:sp macro="" textlink="">
      <xdr:nvSpPr>
        <xdr:cNvPr id="263" name="テキスト ボックス 262"/>
        <xdr:cNvSpPr txBox="1"/>
      </xdr:nvSpPr>
      <xdr:spPr>
        <a:xfrm>
          <a:off x="863111" y="162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24041</xdr:rowOff>
    </xdr:from>
    <xdr:to>
      <xdr:col>55</xdr:col>
      <xdr:colOff>0</xdr:colOff>
      <xdr:row>57</xdr:row>
      <xdr:rowOff>100368</xdr:rowOff>
    </xdr:to>
    <xdr:cxnSp macro="">
      <xdr:nvCxnSpPr>
        <xdr:cNvPr id="351" name="直線コネクタ 350"/>
        <xdr:cNvCxnSpPr/>
      </xdr:nvCxnSpPr>
      <xdr:spPr>
        <a:xfrm flipV="1">
          <a:off x="9639300" y="9796691"/>
          <a:ext cx="8382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95962</xdr:rowOff>
    </xdr:from>
    <xdr:to>
      <xdr:col>50</xdr:col>
      <xdr:colOff>114300</xdr:colOff>
      <xdr:row>57</xdr:row>
      <xdr:rowOff>100368</xdr:rowOff>
    </xdr:to>
    <xdr:cxnSp macro="">
      <xdr:nvCxnSpPr>
        <xdr:cNvPr id="354" name="直線コネクタ 353"/>
        <xdr:cNvCxnSpPr/>
      </xdr:nvCxnSpPr>
      <xdr:spPr>
        <a:xfrm>
          <a:off x="8750300" y="9868612"/>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95962</xdr:rowOff>
    </xdr:from>
    <xdr:to>
      <xdr:col>45</xdr:col>
      <xdr:colOff>177800</xdr:colOff>
      <xdr:row>57</xdr:row>
      <xdr:rowOff>137299</xdr:rowOff>
    </xdr:to>
    <xdr:cxnSp macro="">
      <xdr:nvCxnSpPr>
        <xdr:cNvPr id="357" name="直線コネクタ 356"/>
        <xdr:cNvCxnSpPr/>
      </xdr:nvCxnSpPr>
      <xdr:spPr>
        <a:xfrm flipV="1">
          <a:off x="7861300" y="9868612"/>
          <a:ext cx="889000" cy="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137299</xdr:rowOff>
    </xdr:from>
    <xdr:to>
      <xdr:col>41</xdr:col>
      <xdr:colOff>50800</xdr:colOff>
      <xdr:row>57</xdr:row>
      <xdr:rowOff>167869</xdr:rowOff>
    </xdr:to>
    <xdr:cxnSp macro="">
      <xdr:nvCxnSpPr>
        <xdr:cNvPr id="360" name="直線コネクタ 359"/>
        <xdr:cNvCxnSpPr/>
      </xdr:nvCxnSpPr>
      <xdr:spPr>
        <a:xfrm flipV="1">
          <a:off x="6972300" y="9909949"/>
          <a:ext cx="8890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144691</xdr:rowOff>
    </xdr:from>
    <xdr:to>
      <xdr:col>55</xdr:col>
      <xdr:colOff>50800</xdr:colOff>
      <xdr:row>57</xdr:row>
      <xdr:rowOff>74841</xdr:rowOff>
    </xdr:to>
    <xdr:sp macro="" textlink="">
      <xdr:nvSpPr>
        <xdr:cNvPr id="370" name="楕円 369"/>
        <xdr:cNvSpPr/>
      </xdr:nvSpPr>
      <xdr:spPr>
        <a:xfrm>
          <a:off x="10426700" y="97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123118</xdr:rowOff>
    </xdr:from>
    <xdr:ext cx="534377" cy="259045"/>
    <xdr:sp macro="" textlink="">
      <xdr:nvSpPr>
        <xdr:cNvPr id="371" name="農林水産業費該当値テキスト"/>
        <xdr:cNvSpPr txBox="1"/>
      </xdr:nvSpPr>
      <xdr:spPr>
        <a:xfrm>
          <a:off x="10528300" y="97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49568</xdr:rowOff>
    </xdr:from>
    <xdr:to>
      <xdr:col>50</xdr:col>
      <xdr:colOff>165100</xdr:colOff>
      <xdr:row>57</xdr:row>
      <xdr:rowOff>151168</xdr:rowOff>
    </xdr:to>
    <xdr:sp macro="" textlink="">
      <xdr:nvSpPr>
        <xdr:cNvPr id="372" name="楕円 371"/>
        <xdr:cNvSpPr/>
      </xdr:nvSpPr>
      <xdr:spPr>
        <a:xfrm>
          <a:off x="9588500" y="98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142295</xdr:rowOff>
    </xdr:from>
    <xdr:ext cx="534377" cy="259045"/>
    <xdr:sp macro="" textlink="">
      <xdr:nvSpPr>
        <xdr:cNvPr id="373" name="テキスト ボックス 372"/>
        <xdr:cNvSpPr txBox="1"/>
      </xdr:nvSpPr>
      <xdr:spPr>
        <a:xfrm>
          <a:off x="9372111" y="99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45162</xdr:rowOff>
    </xdr:from>
    <xdr:to>
      <xdr:col>46</xdr:col>
      <xdr:colOff>38100</xdr:colOff>
      <xdr:row>57</xdr:row>
      <xdr:rowOff>146762</xdr:rowOff>
    </xdr:to>
    <xdr:sp macro="" textlink="">
      <xdr:nvSpPr>
        <xdr:cNvPr id="374" name="楕円 373"/>
        <xdr:cNvSpPr/>
      </xdr:nvSpPr>
      <xdr:spPr>
        <a:xfrm>
          <a:off x="8699500" y="98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137889</xdr:rowOff>
    </xdr:from>
    <xdr:ext cx="534377" cy="259045"/>
    <xdr:sp macro="" textlink="">
      <xdr:nvSpPr>
        <xdr:cNvPr id="375" name="テキスト ボックス 374"/>
        <xdr:cNvSpPr txBox="1"/>
      </xdr:nvSpPr>
      <xdr:spPr>
        <a:xfrm>
          <a:off x="8483111" y="99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86499</xdr:rowOff>
    </xdr:from>
    <xdr:to>
      <xdr:col>41</xdr:col>
      <xdr:colOff>101600</xdr:colOff>
      <xdr:row>58</xdr:row>
      <xdr:rowOff>16649</xdr:rowOff>
    </xdr:to>
    <xdr:sp macro="" textlink="">
      <xdr:nvSpPr>
        <xdr:cNvPr id="376" name="楕円 375"/>
        <xdr:cNvSpPr/>
      </xdr:nvSpPr>
      <xdr:spPr>
        <a:xfrm>
          <a:off x="7810500" y="98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7776</xdr:rowOff>
    </xdr:from>
    <xdr:ext cx="534377" cy="259045"/>
    <xdr:sp macro="" textlink="">
      <xdr:nvSpPr>
        <xdr:cNvPr id="377" name="テキスト ボックス 376"/>
        <xdr:cNvSpPr txBox="1"/>
      </xdr:nvSpPr>
      <xdr:spPr>
        <a:xfrm>
          <a:off x="7594111" y="995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117069</xdr:rowOff>
    </xdr:from>
    <xdr:to>
      <xdr:col>36</xdr:col>
      <xdr:colOff>165100</xdr:colOff>
      <xdr:row>58</xdr:row>
      <xdr:rowOff>47219</xdr:rowOff>
    </xdr:to>
    <xdr:sp macro="" textlink="">
      <xdr:nvSpPr>
        <xdr:cNvPr id="378" name="楕円 377"/>
        <xdr:cNvSpPr/>
      </xdr:nvSpPr>
      <xdr:spPr>
        <a:xfrm>
          <a:off x="6921500" y="98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38346</xdr:rowOff>
    </xdr:from>
    <xdr:ext cx="534377" cy="259045"/>
    <xdr:sp macro="" textlink="">
      <xdr:nvSpPr>
        <xdr:cNvPr id="379" name="テキスト ボックス 378"/>
        <xdr:cNvSpPr txBox="1"/>
      </xdr:nvSpPr>
      <xdr:spPr>
        <a:xfrm>
          <a:off x="6705111" y="9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96845</xdr:rowOff>
    </xdr:from>
    <xdr:to>
      <xdr:col>55</xdr:col>
      <xdr:colOff>0</xdr:colOff>
      <xdr:row>78</xdr:row>
      <xdr:rowOff>98659</xdr:rowOff>
    </xdr:to>
    <xdr:cxnSp macro="">
      <xdr:nvCxnSpPr>
        <xdr:cNvPr id="408" name="直線コネクタ 407"/>
        <xdr:cNvCxnSpPr/>
      </xdr:nvCxnSpPr>
      <xdr:spPr>
        <a:xfrm>
          <a:off x="9639300" y="13469945"/>
          <a:ext cx="8382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96845</xdr:rowOff>
    </xdr:from>
    <xdr:to>
      <xdr:col>50</xdr:col>
      <xdr:colOff>114300</xdr:colOff>
      <xdr:row>78</xdr:row>
      <xdr:rowOff>104846</xdr:rowOff>
    </xdr:to>
    <xdr:cxnSp macro="">
      <xdr:nvCxnSpPr>
        <xdr:cNvPr id="411" name="直線コネクタ 410"/>
        <xdr:cNvCxnSpPr/>
      </xdr:nvCxnSpPr>
      <xdr:spPr>
        <a:xfrm flipV="1">
          <a:off x="8750300" y="1346994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67577</xdr:rowOff>
    </xdr:from>
    <xdr:to>
      <xdr:col>45</xdr:col>
      <xdr:colOff>177800</xdr:colOff>
      <xdr:row>78</xdr:row>
      <xdr:rowOff>104846</xdr:rowOff>
    </xdr:to>
    <xdr:cxnSp macro="">
      <xdr:nvCxnSpPr>
        <xdr:cNvPr id="414" name="直線コネクタ 413"/>
        <xdr:cNvCxnSpPr/>
      </xdr:nvCxnSpPr>
      <xdr:spPr>
        <a:xfrm>
          <a:off x="7861300" y="13440677"/>
          <a:ext cx="889000" cy="3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67577</xdr:rowOff>
    </xdr:from>
    <xdr:to>
      <xdr:col>41</xdr:col>
      <xdr:colOff>50800</xdr:colOff>
      <xdr:row>78</xdr:row>
      <xdr:rowOff>70777</xdr:rowOff>
    </xdr:to>
    <xdr:cxnSp macro="">
      <xdr:nvCxnSpPr>
        <xdr:cNvPr id="417" name="直線コネクタ 416"/>
        <xdr:cNvCxnSpPr/>
      </xdr:nvCxnSpPr>
      <xdr:spPr>
        <a:xfrm flipV="1">
          <a:off x="6972300" y="1344067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47859</xdr:rowOff>
    </xdr:from>
    <xdr:to>
      <xdr:col>55</xdr:col>
      <xdr:colOff>50800</xdr:colOff>
      <xdr:row>78</xdr:row>
      <xdr:rowOff>149459</xdr:rowOff>
    </xdr:to>
    <xdr:sp macro="" textlink="">
      <xdr:nvSpPr>
        <xdr:cNvPr id="427" name="楕円 426"/>
        <xdr:cNvSpPr/>
      </xdr:nvSpPr>
      <xdr:spPr>
        <a:xfrm>
          <a:off x="10426700" y="134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46045</xdr:rowOff>
    </xdr:from>
    <xdr:to>
      <xdr:col>50</xdr:col>
      <xdr:colOff>165100</xdr:colOff>
      <xdr:row>78</xdr:row>
      <xdr:rowOff>147645</xdr:rowOff>
    </xdr:to>
    <xdr:sp macro="" textlink="">
      <xdr:nvSpPr>
        <xdr:cNvPr id="429" name="楕円 428"/>
        <xdr:cNvSpPr/>
      </xdr:nvSpPr>
      <xdr:spPr>
        <a:xfrm>
          <a:off x="9588500" y="134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138772</xdr:rowOff>
    </xdr:from>
    <xdr:ext cx="534377" cy="259045"/>
    <xdr:sp macro="" textlink="">
      <xdr:nvSpPr>
        <xdr:cNvPr id="430" name="テキスト ボックス 429"/>
        <xdr:cNvSpPr txBox="1"/>
      </xdr:nvSpPr>
      <xdr:spPr>
        <a:xfrm>
          <a:off x="9372111" y="13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54046</xdr:rowOff>
    </xdr:from>
    <xdr:to>
      <xdr:col>46</xdr:col>
      <xdr:colOff>38100</xdr:colOff>
      <xdr:row>78</xdr:row>
      <xdr:rowOff>155646</xdr:rowOff>
    </xdr:to>
    <xdr:sp macro="" textlink="">
      <xdr:nvSpPr>
        <xdr:cNvPr id="431" name="楕円 430"/>
        <xdr:cNvSpPr/>
      </xdr:nvSpPr>
      <xdr:spPr>
        <a:xfrm>
          <a:off x="8699500" y="134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146773</xdr:rowOff>
    </xdr:from>
    <xdr:ext cx="534377" cy="259045"/>
    <xdr:sp macro="" textlink="">
      <xdr:nvSpPr>
        <xdr:cNvPr id="432" name="テキスト ボックス 431"/>
        <xdr:cNvSpPr txBox="1"/>
      </xdr:nvSpPr>
      <xdr:spPr>
        <a:xfrm>
          <a:off x="8483111" y="135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16777</xdr:rowOff>
    </xdr:from>
    <xdr:to>
      <xdr:col>41</xdr:col>
      <xdr:colOff>101600</xdr:colOff>
      <xdr:row>78</xdr:row>
      <xdr:rowOff>118377</xdr:rowOff>
    </xdr:to>
    <xdr:sp macro="" textlink="">
      <xdr:nvSpPr>
        <xdr:cNvPr id="433" name="楕円 432"/>
        <xdr:cNvSpPr/>
      </xdr:nvSpPr>
      <xdr:spPr>
        <a:xfrm>
          <a:off x="7810500" y="133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134904</xdr:rowOff>
    </xdr:from>
    <xdr:ext cx="534377" cy="259045"/>
    <xdr:sp macro="" textlink="">
      <xdr:nvSpPr>
        <xdr:cNvPr id="434" name="テキスト ボックス 433"/>
        <xdr:cNvSpPr txBox="1"/>
      </xdr:nvSpPr>
      <xdr:spPr>
        <a:xfrm>
          <a:off x="7594111" y="131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19977</xdr:rowOff>
    </xdr:from>
    <xdr:to>
      <xdr:col>36</xdr:col>
      <xdr:colOff>165100</xdr:colOff>
      <xdr:row>78</xdr:row>
      <xdr:rowOff>121577</xdr:rowOff>
    </xdr:to>
    <xdr:sp macro="" textlink="">
      <xdr:nvSpPr>
        <xdr:cNvPr id="435" name="楕円 434"/>
        <xdr:cNvSpPr/>
      </xdr:nvSpPr>
      <xdr:spPr>
        <a:xfrm>
          <a:off x="6921500" y="133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138104</xdr:rowOff>
    </xdr:from>
    <xdr:ext cx="534377" cy="259045"/>
    <xdr:sp macro="" textlink="">
      <xdr:nvSpPr>
        <xdr:cNvPr id="436" name="テキスト ボックス 435"/>
        <xdr:cNvSpPr txBox="1"/>
      </xdr:nvSpPr>
      <xdr:spPr>
        <a:xfrm>
          <a:off x="6705111" y="131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85034</xdr:rowOff>
    </xdr:from>
    <xdr:to>
      <xdr:col>55</xdr:col>
      <xdr:colOff>0</xdr:colOff>
      <xdr:row>98</xdr:row>
      <xdr:rowOff>100678</xdr:rowOff>
    </xdr:to>
    <xdr:cxnSp macro="">
      <xdr:nvCxnSpPr>
        <xdr:cNvPr id="465" name="直線コネクタ 464"/>
        <xdr:cNvCxnSpPr/>
      </xdr:nvCxnSpPr>
      <xdr:spPr>
        <a:xfrm>
          <a:off x="9639300" y="16887134"/>
          <a:ext cx="8382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85034</xdr:rowOff>
    </xdr:from>
    <xdr:to>
      <xdr:col>50</xdr:col>
      <xdr:colOff>114300</xdr:colOff>
      <xdr:row>98</xdr:row>
      <xdr:rowOff>117396</xdr:rowOff>
    </xdr:to>
    <xdr:cxnSp macro="">
      <xdr:nvCxnSpPr>
        <xdr:cNvPr id="468" name="直線コネクタ 467"/>
        <xdr:cNvCxnSpPr/>
      </xdr:nvCxnSpPr>
      <xdr:spPr>
        <a:xfrm flipV="1">
          <a:off x="8750300" y="16887134"/>
          <a:ext cx="889000" cy="3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97447</xdr:rowOff>
    </xdr:from>
    <xdr:to>
      <xdr:col>45</xdr:col>
      <xdr:colOff>177800</xdr:colOff>
      <xdr:row>98</xdr:row>
      <xdr:rowOff>117396</xdr:rowOff>
    </xdr:to>
    <xdr:cxnSp macro="">
      <xdr:nvCxnSpPr>
        <xdr:cNvPr id="471" name="直線コネクタ 470"/>
        <xdr:cNvCxnSpPr/>
      </xdr:nvCxnSpPr>
      <xdr:spPr>
        <a:xfrm>
          <a:off x="7861300" y="16899547"/>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97447</xdr:rowOff>
    </xdr:from>
    <xdr:to>
      <xdr:col>41</xdr:col>
      <xdr:colOff>50800</xdr:colOff>
      <xdr:row>98</xdr:row>
      <xdr:rowOff>98027</xdr:rowOff>
    </xdr:to>
    <xdr:cxnSp macro="">
      <xdr:nvCxnSpPr>
        <xdr:cNvPr id="474" name="直線コネクタ 473"/>
        <xdr:cNvCxnSpPr/>
      </xdr:nvCxnSpPr>
      <xdr:spPr>
        <a:xfrm flipV="1">
          <a:off x="6972300" y="16899547"/>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49878</xdr:rowOff>
    </xdr:from>
    <xdr:to>
      <xdr:col>55</xdr:col>
      <xdr:colOff>50800</xdr:colOff>
      <xdr:row>98</xdr:row>
      <xdr:rowOff>151478</xdr:rowOff>
    </xdr:to>
    <xdr:sp macro="" textlink="">
      <xdr:nvSpPr>
        <xdr:cNvPr id="484" name="楕円 483"/>
        <xdr:cNvSpPr/>
      </xdr:nvSpPr>
      <xdr:spPr>
        <a:xfrm>
          <a:off x="10426700" y="1685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136255</xdr:rowOff>
    </xdr:from>
    <xdr:ext cx="534377" cy="259045"/>
    <xdr:sp macro="" textlink="">
      <xdr:nvSpPr>
        <xdr:cNvPr id="485" name="土木費該当値テキスト"/>
        <xdr:cNvSpPr txBox="1"/>
      </xdr:nvSpPr>
      <xdr:spPr>
        <a:xfrm>
          <a:off x="10528300" y="167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34234</xdr:rowOff>
    </xdr:from>
    <xdr:to>
      <xdr:col>50</xdr:col>
      <xdr:colOff>165100</xdr:colOff>
      <xdr:row>98</xdr:row>
      <xdr:rowOff>135834</xdr:rowOff>
    </xdr:to>
    <xdr:sp macro="" textlink="">
      <xdr:nvSpPr>
        <xdr:cNvPr id="486" name="楕円 485"/>
        <xdr:cNvSpPr/>
      </xdr:nvSpPr>
      <xdr:spPr>
        <a:xfrm>
          <a:off x="9588500" y="168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126961</xdr:rowOff>
    </xdr:from>
    <xdr:ext cx="534377" cy="259045"/>
    <xdr:sp macro="" textlink="">
      <xdr:nvSpPr>
        <xdr:cNvPr id="487" name="テキスト ボックス 486"/>
        <xdr:cNvSpPr txBox="1"/>
      </xdr:nvSpPr>
      <xdr:spPr>
        <a:xfrm>
          <a:off x="9372111" y="1692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66596</xdr:rowOff>
    </xdr:from>
    <xdr:to>
      <xdr:col>46</xdr:col>
      <xdr:colOff>38100</xdr:colOff>
      <xdr:row>98</xdr:row>
      <xdr:rowOff>168196</xdr:rowOff>
    </xdr:to>
    <xdr:sp macro="" textlink="">
      <xdr:nvSpPr>
        <xdr:cNvPr id="488" name="楕円 487"/>
        <xdr:cNvSpPr/>
      </xdr:nvSpPr>
      <xdr:spPr>
        <a:xfrm>
          <a:off x="8699500" y="168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159323</xdr:rowOff>
    </xdr:from>
    <xdr:ext cx="534377" cy="259045"/>
    <xdr:sp macro="" textlink="">
      <xdr:nvSpPr>
        <xdr:cNvPr id="489" name="テキスト ボックス 488"/>
        <xdr:cNvSpPr txBox="1"/>
      </xdr:nvSpPr>
      <xdr:spPr>
        <a:xfrm>
          <a:off x="8483111" y="169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46647</xdr:rowOff>
    </xdr:from>
    <xdr:to>
      <xdr:col>41</xdr:col>
      <xdr:colOff>101600</xdr:colOff>
      <xdr:row>98</xdr:row>
      <xdr:rowOff>148247</xdr:rowOff>
    </xdr:to>
    <xdr:sp macro="" textlink="">
      <xdr:nvSpPr>
        <xdr:cNvPr id="490" name="楕円 489"/>
        <xdr:cNvSpPr/>
      </xdr:nvSpPr>
      <xdr:spPr>
        <a:xfrm>
          <a:off x="7810500" y="168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139374</xdr:rowOff>
    </xdr:from>
    <xdr:ext cx="534377" cy="259045"/>
    <xdr:sp macro="" textlink="">
      <xdr:nvSpPr>
        <xdr:cNvPr id="491" name="テキスト ボックス 490"/>
        <xdr:cNvSpPr txBox="1"/>
      </xdr:nvSpPr>
      <xdr:spPr>
        <a:xfrm>
          <a:off x="7594111" y="1694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47227</xdr:rowOff>
    </xdr:from>
    <xdr:to>
      <xdr:col>36</xdr:col>
      <xdr:colOff>165100</xdr:colOff>
      <xdr:row>98</xdr:row>
      <xdr:rowOff>148827</xdr:rowOff>
    </xdr:to>
    <xdr:sp macro="" textlink="">
      <xdr:nvSpPr>
        <xdr:cNvPr id="492" name="楕円 491"/>
        <xdr:cNvSpPr/>
      </xdr:nvSpPr>
      <xdr:spPr>
        <a:xfrm>
          <a:off x="6921500" y="168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139954</xdr:rowOff>
    </xdr:from>
    <xdr:ext cx="534377" cy="259045"/>
    <xdr:sp macro="" textlink="">
      <xdr:nvSpPr>
        <xdr:cNvPr id="493" name="テキスト ボックス 492"/>
        <xdr:cNvSpPr txBox="1"/>
      </xdr:nvSpPr>
      <xdr:spPr>
        <a:xfrm>
          <a:off x="6705111" y="169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160693</xdr:rowOff>
    </xdr:from>
    <xdr:to>
      <xdr:col>85</xdr:col>
      <xdr:colOff>127000</xdr:colOff>
      <xdr:row>36</xdr:row>
      <xdr:rowOff>5169</xdr:rowOff>
    </xdr:to>
    <xdr:cxnSp macro="">
      <xdr:nvCxnSpPr>
        <xdr:cNvPr id="522" name="直線コネクタ 521"/>
        <xdr:cNvCxnSpPr/>
      </xdr:nvCxnSpPr>
      <xdr:spPr>
        <a:xfrm flipV="1">
          <a:off x="15481300" y="6161443"/>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5169</xdr:rowOff>
    </xdr:from>
    <xdr:to>
      <xdr:col>81</xdr:col>
      <xdr:colOff>50800</xdr:colOff>
      <xdr:row>36</xdr:row>
      <xdr:rowOff>18675</xdr:rowOff>
    </xdr:to>
    <xdr:cxnSp macro="">
      <xdr:nvCxnSpPr>
        <xdr:cNvPr id="525" name="直線コネクタ 524"/>
        <xdr:cNvCxnSpPr/>
      </xdr:nvCxnSpPr>
      <xdr:spPr>
        <a:xfrm flipV="1">
          <a:off x="14592300" y="6177369"/>
          <a:ext cx="8890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18675</xdr:rowOff>
    </xdr:from>
    <xdr:to>
      <xdr:col>76</xdr:col>
      <xdr:colOff>114300</xdr:colOff>
      <xdr:row>36</xdr:row>
      <xdr:rowOff>71463</xdr:rowOff>
    </xdr:to>
    <xdr:cxnSp macro="">
      <xdr:nvCxnSpPr>
        <xdr:cNvPr id="528" name="直線コネクタ 527"/>
        <xdr:cNvCxnSpPr/>
      </xdr:nvCxnSpPr>
      <xdr:spPr>
        <a:xfrm flipV="1">
          <a:off x="13703300" y="6190875"/>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149092</xdr:rowOff>
    </xdr:from>
    <xdr:to>
      <xdr:col>71</xdr:col>
      <xdr:colOff>177800</xdr:colOff>
      <xdr:row>36</xdr:row>
      <xdr:rowOff>71463</xdr:rowOff>
    </xdr:to>
    <xdr:cxnSp macro="">
      <xdr:nvCxnSpPr>
        <xdr:cNvPr id="531" name="直線コネクタ 530"/>
        <xdr:cNvCxnSpPr/>
      </xdr:nvCxnSpPr>
      <xdr:spPr>
        <a:xfrm>
          <a:off x="12814300" y="5978392"/>
          <a:ext cx="889000" cy="26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109893</xdr:rowOff>
    </xdr:from>
    <xdr:to>
      <xdr:col>85</xdr:col>
      <xdr:colOff>177800</xdr:colOff>
      <xdr:row>36</xdr:row>
      <xdr:rowOff>40043</xdr:rowOff>
    </xdr:to>
    <xdr:sp macro="" textlink="">
      <xdr:nvSpPr>
        <xdr:cNvPr id="541" name="楕円 540"/>
        <xdr:cNvSpPr/>
      </xdr:nvSpPr>
      <xdr:spPr>
        <a:xfrm>
          <a:off x="16268700" y="61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132770</xdr:rowOff>
    </xdr:from>
    <xdr:ext cx="534377" cy="259045"/>
    <xdr:sp macro="" textlink="">
      <xdr:nvSpPr>
        <xdr:cNvPr id="542" name="消防費該当値テキスト"/>
        <xdr:cNvSpPr txBox="1"/>
      </xdr:nvSpPr>
      <xdr:spPr>
        <a:xfrm>
          <a:off x="16370300" y="596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125819</xdr:rowOff>
    </xdr:from>
    <xdr:to>
      <xdr:col>81</xdr:col>
      <xdr:colOff>101600</xdr:colOff>
      <xdr:row>36</xdr:row>
      <xdr:rowOff>55969</xdr:rowOff>
    </xdr:to>
    <xdr:sp macro="" textlink="">
      <xdr:nvSpPr>
        <xdr:cNvPr id="543" name="楕円 542"/>
        <xdr:cNvSpPr/>
      </xdr:nvSpPr>
      <xdr:spPr>
        <a:xfrm>
          <a:off x="15430500" y="61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72496</xdr:rowOff>
    </xdr:from>
    <xdr:ext cx="534377" cy="259045"/>
    <xdr:sp macro="" textlink="">
      <xdr:nvSpPr>
        <xdr:cNvPr id="544" name="テキスト ボックス 543"/>
        <xdr:cNvSpPr txBox="1"/>
      </xdr:nvSpPr>
      <xdr:spPr>
        <a:xfrm>
          <a:off x="15214111" y="59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139325</xdr:rowOff>
    </xdr:from>
    <xdr:to>
      <xdr:col>76</xdr:col>
      <xdr:colOff>165100</xdr:colOff>
      <xdr:row>36</xdr:row>
      <xdr:rowOff>69475</xdr:rowOff>
    </xdr:to>
    <xdr:sp macro="" textlink="">
      <xdr:nvSpPr>
        <xdr:cNvPr id="545" name="楕円 544"/>
        <xdr:cNvSpPr/>
      </xdr:nvSpPr>
      <xdr:spPr>
        <a:xfrm>
          <a:off x="14541500" y="61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86002</xdr:rowOff>
    </xdr:from>
    <xdr:ext cx="534377" cy="259045"/>
    <xdr:sp macro="" textlink="">
      <xdr:nvSpPr>
        <xdr:cNvPr id="546" name="テキスト ボックス 545"/>
        <xdr:cNvSpPr txBox="1"/>
      </xdr:nvSpPr>
      <xdr:spPr>
        <a:xfrm>
          <a:off x="14325111" y="591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20663</xdr:rowOff>
    </xdr:from>
    <xdr:to>
      <xdr:col>72</xdr:col>
      <xdr:colOff>38100</xdr:colOff>
      <xdr:row>36</xdr:row>
      <xdr:rowOff>122263</xdr:rowOff>
    </xdr:to>
    <xdr:sp macro="" textlink="">
      <xdr:nvSpPr>
        <xdr:cNvPr id="547" name="楕円 546"/>
        <xdr:cNvSpPr/>
      </xdr:nvSpPr>
      <xdr:spPr>
        <a:xfrm>
          <a:off x="13652500" y="61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138790</xdr:rowOff>
    </xdr:from>
    <xdr:ext cx="534377" cy="259045"/>
    <xdr:sp macro="" textlink="">
      <xdr:nvSpPr>
        <xdr:cNvPr id="548" name="テキスト ボックス 547"/>
        <xdr:cNvSpPr txBox="1"/>
      </xdr:nvSpPr>
      <xdr:spPr>
        <a:xfrm>
          <a:off x="13436111" y="596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98292</xdr:rowOff>
    </xdr:from>
    <xdr:to>
      <xdr:col>67</xdr:col>
      <xdr:colOff>101600</xdr:colOff>
      <xdr:row>35</xdr:row>
      <xdr:rowOff>28442</xdr:rowOff>
    </xdr:to>
    <xdr:sp macro="" textlink="">
      <xdr:nvSpPr>
        <xdr:cNvPr id="549" name="楕円 548"/>
        <xdr:cNvSpPr/>
      </xdr:nvSpPr>
      <xdr:spPr>
        <a:xfrm>
          <a:off x="12763500" y="59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44969</xdr:rowOff>
    </xdr:from>
    <xdr:ext cx="534377" cy="259045"/>
    <xdr:sp macro="" textlink="">
      <xdr:nvSpPr>
        <xdr:cNvPr id="550" name="テキスト ボックス 549"/>
        <xdr:cNvSpPr txBox="1"/>
      </xdr:nvSpPr>
      <xdr:spPr>
        <a:xfrm>
          <a:off x="12547111" y="570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130525</xdr:rowOff>
    </xdr:from>
    <xdr:to>
      <xdr:col>85</xdr:col>
      <xdr:colOff>127000</xdr:colOff>
      <xdr:row>56</xdr:row>
      <xdr:rowOff>93866</xdr:rowOff>
    </xdr:to>
    <xdr:cxnSp macro="">
      <xdr:nvCxnSpPr>
        <xdr:cNvPr id="579" name="直線コネクタ 578"/>
        <xdr:cNvCxnSpPr/>
      </xdr:nvCxnSpPr>
      <xdr:spPr>
        <a:xfrm flipV="1">
          <a:off x="15481300" y="9045925"/>
          <a:ext cx="838200" cy="64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57472</xdr:rowOff>
    </xdr:from>
    <xdr:to>
      <xdr:col>81</xdr:col>
      <xdr:colOff>50800</xdr:colOff>
      <xdr:row>56</xdr:row>
      <xdr:rowOff>93866</xdr:rowOff>
    </xdr:to>
    <xdr:cxnSp macro="">
      <xdr:nvCxnSpPr>
        <xdr:cNvPr id="582" name="直線コネクタ 581"/>
        <xdr:cNvCxnSpPr/>
      </xdr:nvCxnSpPr>
      <xdr:spPr>
        <a:xfrm>
          <a:off x="14592300" y="9658672"/>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82748</xdr:rowOff>
    </xdr:from>
    <xdr:to>
      <xdr:col>76</xdr:col>
      <xdr:colOff>114300</xdr:colOff>
      <xdr:row>56</xdr:row>
      <xdr:rowOff>57472</xdr:rowOff>
    </xdr:to>
    <xdr:cxnSp macro="">
      <xdr:nvCxnSpPr>
        <xdr:cNvPr id="585" name="直線コネクタ 584"/>
        <xdr:cNvCxnSpPr/>
      </xdr:nvCxnSpPr>
      <xdr:spPr>
        <a:xfrm>
          <a:off x="13703300" y="9341048"/>
          <a:ext cx="889000" cy="3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82748</xdr:rowOff>
    </xdr:from>
    <xdr:to>
      <xdr:col>71</xdr:col>
      <xdr:colOff>177800</xdr:colOff>
      <xdr:row>55</xdr:row>
      <xdr:rowOff>5314</xdr:rowOff>
    </xdr:to>
    <xdr:cxnSp macro="">
      <xdr:nvCxnSpPr>
        <xdr:cNvPr id="588" name="直線コネクタ 587"/>
        <xdr:cNvCxnSpPr/>
      </xdr:nvCxnSpPr>
      <xdr:spPr>
        <a:xfrm flipV="1">
          <a:off x="12814300" y="9341048"/>
          <a:ext cx="889000" cy="9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79725</xdr:rowOff>
    </xdr:from>
    <xdr:to>
      <xdr:col>85</xdr:col>
      <xdr:colOff>177800</xdr:colOff>
      <xdr:row>53</xdr:row>
      <xdr:rowOff>9875</xdr:rowOff>
    </xdr:to>
    <xdr:sp macro="" textlink="">
      <xdr:nvSpPr>
        <xdr:cNvPr id="598" name="楕円 597"/>
        <xdr:cNvSpPr/>
      </xdr:nvSpPr>
      <xdr:spPr>
        <a:xfrm>
          <a:off x="16268700" y="89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102602</xdr:rowOff>
    </xdr:from>
    <xdr:ext cx="599010" cy="259045"/>
    <xdr:sp macro="" textlink="">
      <xdr:nvSpPr>
        <xdr:cNvPr id="599" name="教育費該当値テキスト"/>
        <xdr:cNvSpPr txBox="1"/>
      </xdr:nvSpPr>
      <xdr:spPr>
        <a:xfrm>
          <a:off x="16370300" y="88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43066</xdr:rowOff>
    </xdr:from>
    <xdr:to>
      <xdr:col>81</xdr:col>
      <xdr:colOff>101600</xdr:colOff>
      <xdr:row>56</xdr:row>
      <xdr:rowOff>144666</xdr:rowOff>
    </xdr:to>
    <xdr:sp macro="" textlink="">
      <xdr:nvSpPr>
        <xdr:cNvPr id="600" name="楕円 599"/>
        <xdr:cNvSpPr/>
      </xdr:nvSpPr>
      <xdr:spPr>
        <a:xfrm>
          <a:off x="15430500" y="96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161193</xdr:rowOff>
    </xdr:from>
    <xdr:ext cx="534377" cy="259045"/>
    <xdr:sp macro="" textlink="">
      <xdr:nvSpPr>
        <xdr:cNvPr id="601" name="テキスト ボックス 600"/>
        <xdr:cNvSpPr txBox="1"/>
      </xdr:nvSpPr>
      <xdr:spPr>
        <a:xfrm>
          <a:off x="15214111" y="941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6672</xdr:rowOff>
    </xdr:from>
    <xdr:to>
      <xdr:col>76</xdr:col>
      <xdr:colOff>165100</xdr:colOff>
      <xdr:row>56</xdr:row>
      <xdr:rowOff>108272</xdr:rowOff>
    </xdr:to>
    <xdr:sp macro="" textlink="">
      <xdr:nvSpPr>
        <xdr:cNvPr id="602" name="楕円 601"/>
        <xdr:cNvSpPr/>
      </xdr:nvSpPr>
      <xdr:spPr>
        <a:xfrm>
          <a:off x="14541500" y="96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124799</xdr:rowOff>
    </xdr:from>
    <xdr:ext cx="534377" cy="259045"/>
    <xdr:sp macro="" textlink="">
      <xdr:nvSpPr>
        <xdr:cNvPr id="603" name="テキスト ボックス 602"/>
        <xdr:cNvSpPr txBox="1"/>
      </xdr:nvSpPr>
      <xdr:spPr>
        <a:xfrm>
          <a:off x="14325111" y="93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31948</xdr:rowOff>
    </xdr:from>
    <xdr:to>
      <xdr:col>72</xdr:col>
      <xdr:colOff>38100</xdr:colOff>
      <xdr:row>54</xdr:row>
      <xdr:rowOff>133548</xdr:rowOff>
    </xdr:to>
    <xdr:sp macro="" textlink="">
      <xdr:nvSpPr>
        <xdr:cNvPr id="604" name="楕円 603"/>
        <xdr:cNvSpPr/>
      </xdr:nvSpPr>
      <xdr:spPr>
        <a:xfrm>
          <a:off x="13652500" y="92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150075</xdr:rowOff>
    </xdr:from>
    <xdr:ext cx="599010" cy="259045"/>
    <xdr:sp macro="" textlink="">
      <xdr:nvSpPr>
        <xdr:cNvPr id="605" name="テキスト ボックス 604"/>
        <xdr:cNvSpPr txBox="1"/>
      </xdr:nvSpPr>
      <xdr:spPr>
        <a:xfrm>
          <a:off x="13403795" y="90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125964</xdr:rowOff>
    </xdr:from>
    <xdr:to>
      <xdr:col>67</xdr:col>
      <xdr:colOff>101600</xdr:colOff>
      <xdr:row>55</xdr:row>
      <xdr:rowOff>56114</xdr:rowOff>
    </xdr:to>
    <xdr:sp macro="" textlink="">
      <xdr:nvSpPr>
        <xdr:cNvPr id="606" name="楕円 605"/>
        <xdr:cNvSpPr/>
      </xdr:nvSpPr>
      <xdr:spPr>
        <a:xfrm>
          <a:off x="12763500" y="93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72641</xdr:rowOff>
    </xdr:from>
    <xdr:ext cx="534377" cy="259045"/>
    <xdr:sp macro="" textlink="">
      <xdr:nvSpPr>
        <xdr:cNvPr id="607" name="テキスト ボックス 606"/>
        <xdr:cNvSpPr txBox="1"/>
      </xdr:nvSpPr>
      <xdr:spPr>
        <a:xfrm>
          <a:off x="12547111" y="9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3860</xdr:rowOff>
    </xdr:from>
    <xdr:to>
      <xdr:col>85</xdr:col>
      <xdr:colOff>127000</xdr:colOff>
      <xdr:row>79</xdr:row>
      <xdr:rowOff>9601</xdr:rowOff>
    </xdr:to>
    <xdr:cxnSp macro="">
      <xdr:nvCxnSpPr>
        <xdr:cNvPr id="636" name="直線コネクタ 635"/>
        <xdr:cNvCxnSpPr/>
      </xdr:nvCxnSpPr>
      <xdr:spPr>
        <a:xfrm>
          <a:off x="15481300" y="13548410"/>
          <a:ext cx="838200" cy="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3860</xdr:rowOff>
    </xdr:from>
    <xdr:to>
      <xdr:col>81</xdr:col>
      <xdr:colOff>50800</xdr:colOff>
      <xdr:row>79</xdr:row>
      <xdr:rowOff>29108</xdr:rowOff>
    </xdr:to>
    <xdr:cxnSp macro="">
      <xdr:nvCxnSpPr>
        <xdr:cNvPr id="639" name="直線コネクタ 638"/>
        <xdr:cNvCxnSpPr/>
      </xdr:nvCxnSpPr>
      <xdr:spPr>
        <a:xfrm flipV="1">
          <a:off x="14592300" y="13548410"/>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29108</xdr:rowOff>
    </xdr:from>
    <xdr:to>
      <xdr:col>76</xdr:col>
      <xdr:colOff>114300</xdr:colOff>
      <xdr:row>79</xdr:row>
      <xdr:rowOff>33934</xdr:rowOff>
    </xdr:to>
    <xdr:cxnSp macro="">
      <xdr:nvCxnSpPr>
        <xdr:cNvPr id="642" name="直線コネクタ 641"/>
        <xdr:cNvCxnSpPr/>
      </xdr:nvCxnSpPr>
      <xdr:spPr>
        <a:xfrm flipV="1">
          <a:off x="13703300" y="135736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1093</xdr:rowOff>
    </xdr:from>
    <xdr:to>
      <xdr:col>71</xdr:col>
      <xdr:colOff>177800</xdr:colOff>
      <xdr:row>79</xdr:row>
      <xdr:rowOff>33934</xdr:rowOff>
    </xdr:to>
    <xdr:cxnSp macro="">
      <xdr:nvCxnSpPr>
        <xdr:cNvPr id="645" name="直線コネクタ 644"/>
        <xdr:cNvCxnSpPr/>
      </xdr:nvCxnSpPr>
      <xdr:spPr>
        <a:xfrm>
          <a:off x="12814300" y="13545643"/>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130251</xdr:rowOff>
    </xdr:from>
    <xdr:to>
      <xdr:col>85</xdr:col>
      <xdr:colOff>177800</xdr:colOff>
      <xdr:row>79</xdr:row>
      <xdr:rowOff>60401</xdr:rowOff>
    </xdr:to>
    <xdr:sp macro="" textlink="">
      <xdr:nvSpPr>
        <xdr:cNvPr id="655" name="楕円 654"/>
        <xdr:cNvSpPr/>
      </xdr:nvSpPr>
      <xdr:spPr>
        <a:xfrm>
          <a:off x="16268700" y="135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45178</xdr:rowOff>
    </xdr:from>
    <xdr:ext cx="469744" cy="259045"/>
    <xdr:sp macro="" textlink="">
      <xdr:nvSpPr>
        <xdr:cNvPr id="656" name="災害復旧費該当値テキスト"/>
        <xdr:cNvSpPr txBox="1"/>
      </xdr:nvSpPr>
      <xdr:spPr>
        <a:xfrm>
          <a:off x="16370300" y="1341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124510</xdr:rowOff>
    </xdr:from>
    <xdr:to>
      <xdr:col>81</xdr:col>
      <xdr:colOff>101600</xdr:colOff>
      <xdr:row>79</xdr:row>
      <xdr:rowOff>54660</xdr:rowOff>
    </xdr:to>
    <xdr:sp macro="" textlink="">
      <xdr:nvSpPr>
        <xdr:cNvPr id="657" name="楕円 656"/>
        <xdr:cNvSpPr/>
      </xdr:nvSpPr>
      <xdr:spPr>
        <a:xfrm>
          <a:off x="15430500" y="134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45787</xdr:rowOff>
    </xdr:from>
    <xdr:ext cx="469744" cy="259045"/>
    <xdr:sp macro="" textlink="">
      <xdr:nvSpPr>
        <xdr:cNvPr id="658" name="テキスト ボックス 657"/>
        <xdr:cNvSpPr txBox="1"/>
      </xdr:nvSpPr>
      <xdr:spPr>
        <a:xfrm>
          <a:off x="15246428" y="1359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149758</xdr:rowOff>
    </xdr:from>
    <xdr:to>
      <xdr:col>76</xdr:col>
      <xdr:colOff>165100</xdr:colOff>
      <xdr:row>79</xdr:row>
      <xdr:rowOff>79908</xdr:rowOff>
    </xdr:to>
    <xdr:sp macro="" textlink="">
      <xdr:nvSpPr>
        <xdr:cNvPr id="659" name="楕円 658"/>
        <xdr:cNvSpPr/>
      </xdr:nvSpPr>
      <xdr:spPr>
        <a:xfrm>
          <a:off x="14541500" y="135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71035</xdr:rowOff>
    </xdr:from>
    <xdr:ext cx="469744" cy="259045"/>
    <xdr:sp macro="" textlink="">
      <xdr:nvSpPr>
        <xdr:cNvPr id="660" name="テキスト ボックス 659"/>
        <xdr:cNvSpPr txBox="1"/>
      </xdr:nvSpPr>
      <xdr:spPr>
        <a:xfrm>
          <a:off x="14357428" y="1361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154584</xdr:rowOff>
    </xdr:from>
    <xdr:to>
      <xdr:col>72</xdr:col>
      <xdr:colOff>38100</xdr:colOff>
      <xdr:row>79</xdr:row>
      <xdr:rowOff>84734</xdr:rowOff>
    </xdr:to>
    <xdr:sp macro="" textlink="">
      <xdr:nvSpPr>
        <xdr:cNvPr id="661" name="楕円 660"/>
        <xdr:cNvSpPr/>
      </xdr:nvSpPr>
      <xdr:spPr>
        <a:xfrm>
          <a:off x="13652500" y="135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75861</xdr:rowOff>
    </xdr:from>
    <xdr:ext cx="378565" cy="259045"/>
    <xdr:sp macro="" textlink="">
      <xdr:nvSpPr>
        <xdr:cNvPr id="662" name="テキスト ボックス 661"/>
        <xdr:cNvSpPr txBox="1"/>
      </xdr:nvSpPr>
      <xdr:spPr>
        <a:xfrm>
          <a:off x="13514017" y="1362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121743</xdr:rowOff>
    </xdr:from>
    <xdr:to>
      <xdr:col>67</xdr:col>
      <xdr:colOff>101600</xdr:colOff>
      <xdr:row>79</xdr:row>
      <xdr:rowOff>51893</xdr:rowOff>
    </xdr:to>
    <xdr:sp macro="" textlink="">
      <xdr:nvSpPr>
        <xdr:cNvPr id="663" name="楕円 662"/>
        <xdr:cNvSpPr/>
      </xdr:nvSpPr>
      <xdr:spPr>
        <a:xfrm>
          <a:off x="12763500" y="134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43020</xdr:rowOff>
    </xdr:from>
    <xdr:ext cx="469744" cy="259045"/>
    <xdr:sp macro="" textlink="">
      <xdr:nvSpPr>
        <xdr:cNvPr id="664" name="テキスト ボックス 663"/>
        <xdr:cNvSpPr txBox="1"/>
      </xdr:nvSpPr>
      <xdr:spPr>
        <a:xfrm>
          <a:off x="12579428" y="135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30235</xdr:rowOff>
    </xdr:from>
    <xdr:to>
      <xdr:col>85</xdr:col>
      <xdr:colOff>127000</xdr:colOff>
      <xdr:row>97</xdr:row>
      <xdr:rowOff>38373</xdr:rowOff>
    </xdr:to>
    <xdr:cxnSp macro="">
      <xdr:nvCxnSpPr>
        <xdr:cNvPr id="693" name="直線コネクタ 692"/>
        <xdr:cNvCxnSpPr/>
      </xdr:nvCxnSpPr>
      <xdr:spPr>
        <a:xfrm>
          <a:off x="15481300" y="16660885"/>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30235</xdr:rowOff>
    </xdr:from>
    <xdr:to>
      <xdr:col>81</xdr:col>
      <xdr:colOff>50800</xdr:colOff>
      <xdr:row>97</xdr:row>
      <xdr:rowOff>37154</xdr:rowOff>
    </xdr:to>
    <xdr:cxnSp macro="">
      <xdr:nvCxnSpPr>
        <xdr:cNvPr id="696" name="直線コネクタ 695"/>
        <xdr:cNvCxnSpPr/>
      </xdr:nvCxnSpPr>
      <xdr:spPr>
        <a:xfrm flipV="1">
          <a:off x="14592300" y="16660885"/>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37154</xdr:rowOff>
    </xdr:from>
    <xdr:to>
      <xdr:col>76</xdr:col>
      <xdr:colOff>114300</xdr:colOff>
      <xdr:row>97</xdr:row>
      <xdr:rowOff>65584</xdr:rowOff>
    </xdr:to>
    <xdr:cxnSp macro="">
      <xdr:nvCxnSpPr>
        <xdr:cNvPr id="699" name="直線コネクタ 698"/>
        <xdr:cNvCxnSpPr/>
      </xdr:nvCxnSpPr>
      <xdr:spPr>
        <a:xfrm flipV="1">
          <a:off x="13703300" y="16667804"/>
          <a:ext cx="8890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65584</xdr:rowOff>
    </xdr:from>
    <xdr:to>
      <xdr:col>71</xdr:col>
      <xdr:colOff>177800</xdr:colOff>
      <xdr:row>97</xdr:row>
      <xdr:rowOff>76961</xdr:rowOff>
    </xdr:to>
    <xdr:cxnSp macro="">
      <xdr:nvCxnSpPr>
        <xdr:cNvPr id="702" name="直線コネクタ 701"/>
        <xdr:cNvCxnSpPr/>
      </xdr:nvCxnSpPr>
      <xdr:spPr>
        <a:xfrm flipV="1">
          <a:off x="12814300" y="16696234"/>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159023</xdr:rowOff>
    </xdr:from>
    <xdr:to>
      <xdr:col>85</xdr:col>
      <xdr:colOff>177800</xdr:colOff>
      <xdr:row>97</xdr:row>
      <xdr:rowOff>89173</xdr:rowOff>
    </xdr:to>
    <xdr:sp macro="" textlink="">
      <xdr:nvSpPr>
        <xdr:cNvPr id="712" name="楕円 711"/>
        <xdr:cNvSpPr/>
      </xdr:nvSpPr>
      <xdr:spPr>
        <a:xfrm>
          <a:off x="16268700" y="166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10450</xdr:rowOff>
    </xdr:from>
    <xdr:ext cx="534377" cy="259045"/>
    <xdr:sp macro="" textlink="">
      <xdr:nvSpPr>
        <xdr:cNvPr id="713" name="公債費該当値テキスト"/>
        <xdr:cNvSpPr txBox="1"/>
      </xdr:nvSpPr>
      <xdr:spPr>
        <a:xfrm>
          <a:off x="16370300" y="1646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150885</xdr:rowOff>
    </xdr:from>
    <xdr:to>
      <xdr:col>81</xdr:col>
      <xdr:colOff>101600</xdr:colOff>
      <xdr:row>97</xdr:row>
      <xdr:rowOff>81035</xdr:rowOff>
    </xdr:to>
    <xdr:sp macro="" textlink="">
      <xdr:nvSpPr>
        <xdr:cNvPr id="714" name="楕円 713"/>
        <xdr:cNvSpPr/>
      </xdr:nvSpPr>
      <xdr:spPr>
        <a:xfrm>
          <a:off x="15430500" y="166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97562</xdr:rowOff>
    </xdr:from>
    <xdr:ext cx="534377" cy="259045"/>
    <xdr:sp macro="" textlink="">
      <xdr:nvSpPr>
        <xdr:cNvPr id="715" name="テキスト ボックス 714"/>
        <xdr:cNvSpPr txBox="1"/>
      </xdr:nvSpPr>
      <xdr:spPr>
        <a:xfrm>
          <a:off x="15214111" y="1638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157804</xdr:rowOff>
    </xdr:from>
    <xdr:to>
      <xdr:col>76</xdr:col>
      <xdr:colOff>165100</xdr:colOff>
      <xdr:row>97</xdr:row>
      <xdr:rowOff>87954</xdr:rowOff>
    </xdr:to>
    <xdr:sp macro="" textlink="">
      <xdr:nvSpPr>
        <xdr:cNvPr id="716" name="楕円 715"/>
        <xdr:cNvSpPr/>
      </xdr:nvSpPr>
      <xdr:spPr>
        <a:xfrm>
          <a:off x="14541500" y="166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104481</xdr:rowOff>
    </xdr:from>
    <xdr:ext cx="534377" cy="259045"/>
    <xdr:sp macro="" textlink="">
      <xdr:nvSpPr>
        <xdr:cNvPr id="717" name="テキスト ボックス 716"/>
        <xdr:cNvSpPr txBox="1"/>
      </xdr:nvSpPr>
      <xdr:spPr>
        <a:xfrm>
          <a:off x="14325111" y="163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14784</xdr:rowOff>
    </xdr:from>
    <xdr:to>
      <xdr:col>72</xdr:col>
      <xdr:colOff>38100</xdr:colOff>
      <xdr:row>97</xdr:row>
      <xdr:rowOff>116384</xdr:rowOff>
    </xdr:to>
    <xdr:sp macro="" textlink="">
      <xdr:nvSpPr>
        <xdr:cNvPr id="718" name="楕円 717"/>
        <xdr:cNvSpPr/>
      </xdr:nvSpPr>
      <xdr:spPr>
        <a:xfrm>
          <a:off x="13652500" y="166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132911</xdr:rowOff>
    </xdr:from>
    <xdr:ext cx="534377" cy="259045"/>
    <xdr:sp macro="" textlink="">
      <xdr:nvSpPr>
        <xdr:cNvPr id="719" name="テキスト ボックス 718"/>
        <xdr:cNvSpPr txBox="1"/>
      </xdr:nvSpPr>
      <xdr:spPr>
        <a:xfrm>
          <a:off x="13436111" y="1642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26161</xdr:rowOff>
    </xdr:from>
    <xdr:to>
      <xdr:col>67</xdr:col>
      <xdr:colOff>101600</xdr:colOff>
      <xdr:row>97</xdr:row>
      <xdr:rowOff>127761</xdr:rowOff>
    </xdr:to>
    <xdr:sp macro="" textlink="">
      <xdr:nvSpPr>
        <xdr:cNvPr id="720" name="楕円 719"/>
        <xdr:cNvSpPr/>
      </xdr:nvSpPr>
      <xdr:spPr>
        <a:xfrm>
          <a:off x="12763500" y="166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144288</xdr:rowOff>
    </xdr:from>
    <xdr:ext cx="534377" cy="259045"/>
    <xdr:sp macro="" textlink="">
      <xdr:nvSpPr>
        <xdr:cNvPr id="721" name="テキスト ボックス 720"/>
        <xdr:cNvSpPr txBox="1"/>
      </xdr:nvSpPr>
      <xdr:spPr>
        <a:xfrm>
          <a:off x="12547111" y="164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42545</xdr:rowOff>
    </xdr:from>
    <xdr:to>
      <xdr:col>107</xdr:col>
      <xdr:colOff>50800</xdr:colOff>
      <xdr:row>39</xdr:row>
      <xdr:rowOff>44450</xdr:rowOff>
    </xdr:to>
    <xdr:cxnSp macro="">
      <xdr:nvCxnSpPr>
        <xdr:cNvPr id="756" name="直線コネクタ 755"/>
        <xdr:cNvCxnSpPr/>
      </xdr:nvCxnSpPr>
      <xdr:spPr>
        <a:xfrm>
          <a:off x="19545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42545</xdr:rowOff>
    </xdr:from>
    <xdr:to>
      <xdr:col>102</xdr:col>
      <xdr:colOff>114300</xdr:colOff>
      <xdr:row>39</xdr:row>
      <xdr:rowOff>42545</xdr:rowOff>
    </xdr:to>
    <xdr:cxnSp macro="">
      <xdr:nvCxnSpPr>
        <xdr:cNvPr id="759" name="直線コネクタ 758"/>
        <xdr:cNvCxnSpPr/>
      </xdr:nvCxnSpPr>
      <xdr:spPr>
        <a:xfrm>
          <a:off x="18656300" y="6729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163195</xdr:rowOff>
    </xdr:from>
    <xdr:to>
      <xdr:col>102</xdr:col>
      <xdr:colOff>165100</xdr:colOff>
      <xdr:row>39</xdr:row>
      <xdr:rowOff>93345</xdr:rowOff>
    </xdr:to>
    <xdr:sp macro="" textlink="">
      <xdr:nvSpPr>
        <xdr:cNvPr id="775" name="楕円 774"/>
        <xdr:cNvSpPr/>
      </xdr:nvSpPr>
      <xdr:spPr>
        <a:xfrm>
          <a:off x="19494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84472</xdr:rowOff>
    </xdr:from>
    <xdr:ext cx="313932" cy="259045"/>
    <xdr:sp macro="" textlink="">
      <xdr:nvSpPr>
        <xdr:cNvPr id="776" name="テキスト ボックス 775"/>
        <xdr:cNvSpPr txBox="1"/>
      </xdr:nvSpPr>
      <xdr:spPr>
        <a:xfrm>
          <a:off x="19388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77" name="楕円 776"/>
        <xdr:cNvSpPr/>
      </xdr:nvSpPr>
      <xdr:spPr>
        <a:xfrm>
          <a:off x="18605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84472</xdr:rowOff>
    </xdr:from>
    <xdr:ext cx="313932" cy="259045"/>
    <xdr:sp macro="" textlink="">
      <xdr:nvSpPr>
        <xdr:cNvPr id="778" name="テキスト ボックス 777"/>
        <xdr:cNvSpPr txBox="1"/>
      </xdr:nvSpPr>
      <xdr:spPr>
        <a:xfrm>
          <a:off x="18499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類似団体と比較し、教育費、公債費のコストが特に高くなっている。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146,204</a:t>
          </a:r>
          <a:r>
            <a:rPr kumimoji="1" lang="ja-JP" altLang="en-US" sz="1300">
              <a:latin typeface="ＭＳ Ｐゴシック" panose="020B0600070205080204" pitchFamily="50" charset="-128"/>
              <a:ea typeface="ＭＳ Ｐゴシック" panose="020B0600070205080204" pitchFamily="50" charset="-128"/>
            </a:rPr>
            <a:t>円と類似団体平均を大きく上回っている。これは、教育施設の再編に伴う統合小学校等の建設や夏の熱中症対策として小中学校の教室に空調設備を設置するなど、大規模な事業の実施により普通建設事業費等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91,595</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円となっており、類似団体平均に比べ高止まりしているのは、近年教育施設の再編に伴う建設事業に取り組んできたことによるものである。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財政調整基金残高は、最低限の取り崩しに努め、毎年ほぼ同額を維持している。平成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年度は取り崩しを行わず、約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億円の元入れにより、標準財政規模費は</a:t>
          </a:r>
          <a:r>
            <a:rPr kumimoji="1" lang="en-US" altLang="ja-JP" sz="1400">
              <a:latin typeface="ＭＳ ゴシック" pitchFamily="49" charset="-128"/>
              <a:ea typeface="ＭＳ ゴシック" pitchFamily="49" charset="-128"/>
            </a:rPr>
            <a:t>38.04</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実質収支は、継続的に黒字を確保している。</a:t>
          </a:r>
        </a:p>
        <a:p>
          <a:r>
            <a:rPr kumimoji="1" lang="ja-JP" altLang="en-US" sz="1400">
              <a:latin typeface="ＭＳ ゴシック" pitchFamily="49" charset="-128"/>
              <a:ea typeface="ＭＳ ゴシック" pitchFamily="49" charset="-128"/>
            </a:rPr>
            <a:t>実質単年度収支については、市税収入等が前年度と比べて増収となったため、黒字を確保している。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連結実質赤字比率はなく、また、すべての会計において赤字は発生していない。ただし、各企業会計及び特別会計では一般会計からの繰入を行っており、その額は高止まりしていることから、そ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343_&#21335;&#25151;&#32207;&#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59.7</v>
          </cell>
          <cell r="CF53">
            <v>57.1</v>
          </cell>
          <cell r="CN53">
            <v>63.2</v>
          </cell>
          <cell r="CV53">
            <v>62.9</v>
          </cell>
        </row>
        <row r="55">
          <cell r="AN55" t="str">
            <v>類似団体内平均値</v>
          </cell>
          <cell r="BX55">
            <v>58.5</v>
          </cell>
          <cell r="CF55">
            <v>54.6</v>
          </cell>
          <cell r="CN55">
            <v>53.2</v>
          </cell>
          <cell r="CV55">
            <v>47.9</v>
          </cell>
        </row>
        <row r="57">
          <cell r="BX57">
            <v>52.9</v>
          </cell>
          <cell r="CF57">
            <v>58.3</v>
          </cell>
          <cell r="CN57">
            <v>59.6</v>
          </cell>
          <cell r="CV57">
            <v>60.5</v>
          </cell>
        </row>
        <row r="72">
          <cell r="BP72" t="str">
            <v>H26</v>
          </cell>
          <cell r="BX72" t="str">
            <v>H27</v>
          </cell>
          <cell r="CF72" t="str">
            <v>H28</v>
          </cell>
          <cell r="CN72" t="str">
            <v>H29</v>
          </cell>
          <cell r="CV72" t="str">
            <v>H30</v>
          </cell>
        </row>
        <row r="73">
          <cell r="AN73" t="str">
            <v>当該団体値</v>
          </cell>
        </row>
        <row r="75">
          <cell r="BP75">
            <v>6.3</v>
          </cell>
          <cell r="BX75">
            <v>6.5</v>
          </cell>
          <cell r="CF75">
            <v>7.3</v>
          </cell>
          <cell r="CN75">
            <v>7.7</v>
          </cell>
          <cell r="CV75">
            <v>7.8</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25636142</v>
      </c>
      <c r="BO4" s="392"/>
      <c r="BP4" s="392"/>
      <c r="BQ4" s="392"/>
      <c r="BR4" s="392"/>
      <c r="BS4" s="392"/>
      <c r="BT4" s="392"/>
      <c r="BU4" s="393"/>
      <c r="BV4" s="391">
        <v>22860737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4.4000000000000004</v>
      </c>
      <c r="CU4" s="398"/>
      <c r="CV4" s="398"/>
      <c r="CW4" s="398"/>
      <c r="CX4" s="398"/>
      <c r="CY4" s="398"/>
      <c r="CZ4" s="398"/>
      <c r="DA4" s="399"/>
      <c r="DB4" s="397">
        <v>7.3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24876499</v>
      </c>
      <c r="BO5" s="429"/>
      <c r="BP5" s="429"/>
      <c r="BQ5" s="429"/>
      <c r="BR5" s="429"/>
      <c r="BS5" s="429"/>
      <c r="BT5" s="429"/>
      <c r="BU5" s="430"/>
      <c r="BV5" s="428">
        <v>21551932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91.1</v>
      </c>
      <c r="CU5" s="426"/>
      <c r="CV5" s="426"/>
      <c r="CW5" s="426"/>
      <c r="CX5" s="426"/>
      <c r="CY5" s="426"/>
      <c r="CZ5" s="426"/>
      <c r="DA5" s="427"/>
      <c r="DB5" s="425">
        <v>89.5</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759643</v>
      </c>
      <c r="BO6" s="429"/>
      <c r="BP6" s="429"/>
      <c r="BQ6" s="429"/>
      <c r="BR6" s="429"/>
      <c r="BS6" s="429"/>
      <c r="BT6" s="429"/>
      <c r="BU6" s="430"/>
      <c r="BV6" s="428">
        <v>1308805</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91.1</v>
      </c>
      <c r="CU6" s="466"/>
      <c r="CV6" s="466"/>
      <c r="CW6" s="466"/>
      <c r="CX6" s="466"/>
      <c r="CY6" s="466"/>
      <c r="CZ6" s="466"/>
      <c r="DA6" s="467"/>
      <c r="DB6" s="465">
        <v>89.5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112683</v>
      </c>
      <c r="BO7" s="429"/>
      <c r="BP7" s="429"/>
      <c r="BQ7" s="429"/>
      <c r="BR7" s="429"/>
      <c r="BS7" s="429"/>
      <c r="BT7" s="429"/>
      <c r="BU7" s="430"/>
      <c r="BV7" s="428">
        <v>206143</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14652648</v>
      </c>
      <c r="CU7" s="429"/>
      <c r="CV7" s="429"/>
      <c r="CW7" s="429"/>
      <c r="CX7" s="429"/>
      <c r="CY7" s="429"/>
      <c r="CZ7" s="429"/>
      <c r="DA7" s="430"/>
      <c r="DB7" s="428">
        <v>15039740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646960</v>
      </c>
      <c r="BO8" s="429"/>
      <c r="BP8" s="429"/>
      <c r="BQ8" s="429"/>
      <c r="BR8" s="429"/>
      <c r="BS8" s="429"/>
      <c r="BT8" s="429"/>
      <c r="BU8" s="430"/>
      <c r="BV8" s="428">
        <v>1102662</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0.32</v>
      </c>
      <c r="CU8" s="469"/>
      <c r="CV8" s="469"/>
      <c r="CW8" s="469"/>
      <c r="CX8" s="469"/>
      <c r="CY8" s="469"/>
      <c r="CZ8" s="469"/>
      <c r="DA8" s="470"/>
      <c r="DB8" s="468">
        <v>0.33</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39033</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94</v>
      </c>
      <c r="AV9" s="461"/>
      <c r="AW9" s="461"/>
      <c r="AX9" s="461"/>
      <c r="AY9" s="462" t="s">
        <v>114</v>
      </c>
      <c r="AZ9" s="463"/>
      <c r="BA9" s="463"/>
      <c r="BB9" s="463"/>
      <c r="BC9" s="463"/>
      <c r="BD9" s="463"/>
      <c r="BE9" s="463"/>
      <c r="BF9" s="463"/>
      <c r="BG9" s="463"/>
      <c r="BH9" s="463"/>
      <c r="BI9" s="463"/>
      <c r="BJ9" s="463"/>
      <c r="BK9" s="463"/>
      <c r="BL9" s="463"/>
      <c r="BM9" s="464"/>
      <c r="BN9" s="428">
        <v>-455702</v>
      </c>
      <c r="BO9" s="429"/>
      <c r="BP9" s="429"/>
      <c r="BQ9" s="429"/>
      <c r="BR9" s="429"/>
      <c r="BS9" s="429"/>
      <c r="BT9" s="429"/>
      <c r="BU9" s="430"/>
      <c r="BV9" s="428">
        <v>227815</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21.5</v>
      </c>
      <c r="CU9" s="426"/>
      <c r="CV9" s="426"/>
      <c r="CW9" s="426"/>
      <c r="CX9" s="426"/>
      <c r="CY9" s="426"/>
      <c r="CZ9" s="426"/>
      <c r="DA9" s="427"/>
      <c r="DB9" s="425">
        <v>21.7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42104</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640984</v>
      </c>
      <c r="BO10" s="429"/>
      <c r="BP10" s="429"/>
      <c r="BQ10" s="429"/>
      <c r="BR10" s="429"/>
      <c r="BS10" s="429"/>
      <c r="BT10" s="429"/>
      <c r="BU10" s="430"/>
      <c r="BV10" s="428">
        <v>5682</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124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38401</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117160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38026</v>
      </c>
      <c r="S13" s="510"/>
      <c r="T13" s="510"/>
      <c r="U13" s="510"/>
      <c r="V13" s="511"/>
      <c r="W13" s="444" t="s">
        <v>138</v>
      </c>
      <c r="X13" s="445"/>
      <c r="Y13" s="445"/>
      <c r="Z13" s="445"/>
      <c r="AA13" s="445"/>
      <c r="AB13" s="435"/>
      <c r="AC13" s="479">
        <v>3882</v>
      </c>
      <c r="AD13" s="480"/>
      <c r="AE13" s="480"/>
      <c r="AF13" s="480"/>
      <c r="AG13" s="519"/>
      <c r="AH13" s="479">
        <v>4332</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185282</v>
      </c>
      <c r="BO13" s="429"/>
      <c r="BP13" s="429"/>
      <c r="BQ13" s="429"/>
      <c r="BR13" s="429"/>
      <c r="BS13" s="429"/>
      <c r="BT13" s="429"/>
      <c r="BU13" s="430"/>
      <c r="BV13" s="428">
        <v>116337</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7.8</v>
      </c>
      <c r="CU13" s="426"/>
      <c r="CV13" s="426"/>
      <c r="CW13" s="426"/>
      <c r="CX13" s="426"/>
      <c r="CY13" s="426"/>
      <c r="CZ13" s="426"/>
      <c r="DA13" s="427"/>
      <c r="DB13" s="425">
        <v>7.7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39026</v>
      </c>
      <c r="S14" s="510"/>
      <c r="T14" s="510"/>
      <c r="U14" s="510"/>
      <c r="V14" s="511"/>
      <c r="W14" s="418"/>
      <c r="X14" s="419"/>
      <c r="Y14" s="419"/>
      <c r="Z14" s="419"/>
      <c r="AA14" s="419"/>
      <c r="AB14" s="408"/>
      <c r="AC14" s="512">
        <v>20.5</v>
      </c>
      <c r="AD14" s="513"/>
      <c r="AE14" s="513"/>
      <c r="AF14" s="513"/>
      <c r="AG14" s="514"/>
      <c r="AH14" s="512">
        <v>21.1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t="s">
        <v>127</v>
      </c>
      <c r="CU14" s="524"/>
      <c r="CV14" s="524"/>
      <c r="CW14" s="524"/>
      <c r="CX14" s="524"/>
      <c r="CY14" s="524"/>
      <c r="CZ14" s="524"/>
      <c r="DA14" s="525"/>
      <c r="DB14" s="523" t="s">
        <v>136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137</v>
      </c>
      <c r="N15" s="517"/>
      <c r="O15" s="517"/>
      <c r="P15" s="517"/>
      <c r="Q15" s="518"/>
      <c r="R15" s="509">
        <v>38701</v>
      </c>
      <c r="S15" s="510"/>
      <c r="T15" s="510"/>
      <c r="U15" s="510"/>
      <c r="V15" s="511"/>
      <c r="W15" s="444" t="s">
        <v>145</v>
      </c>
      <c r="X15" s="445"/>
      <c r="Y15" s="445"/>
      <c r="Z15" s="445"/>
      <c r="AA15" s="445"/>
      <c r="AB15" s="435"/>
      <c r="AC15" s="479">
        <v>2883</v>
      </c>
      <c r="AD15" s="480"/>
      <c r="AE15" s="480"/>
      <c r="AF15" s="480"/>
      <c r="AG15" s="519"/>
      <c r="AH15" s="479">
        <v>3459</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3911963</v>
      </c>
      <c r="BO15" s="392"/>
      <c r="BP15" s="392"/>
      <c r="BQ15" s="392"/>
      <c r="BR15" s="392"/>
      <c r="BS15" s="392"/>
      <c r="BT15" s="392"/>
      <c r="BU15" s="393"/>
      <c r="BV15" s="391">
        <v>3840432</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15.2</v>
      </c>
      <c r="AD16" s="513"/>
      <c r="AE16" s="513"/>
      <c r="AF16" s="513"/>
      <c r="AG16" s="514"/>
      <c r="AH16" s="512">
        <v>16.899999999999999</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12099377</v>
      </c>
      <c r="BO16" s="429"/>
      <c r="BP16" s="429"/>
      <c r="BQ16" s="429"/>
      <c r="BR16" s="429"/>
      <c r="BS16" s="429"/>
      <c r="BT16" s="429"/>
      <c r="BU16" s="430"/>
      <c r="BV16" s="428">
        <v>12004450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12192</v>
      </c>
      <c r="AD17" s="480"/>
      <c r="AE17" s="480"/>
      <c r="AF17" s="480"/>
      <c r="AG17" s="519"/>
      <c r="AH17" s="479">
        <v>12695</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4945609</v>
      </c>
      <c r="BO17" s="429"/>
      <c r="BP17" s="429"/>
      <c r="BQ17" s="429"/>
      <c r="BR17" s="429"/>
      <c r="BS17" s="429"/>
      <c r="BT17" s="429"/>
      <c r="BU17" s="430"/>
      <c r="BV17" s="428">
        <v>4853766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155</v>
      </c>
      <c r="C18" s="471"/>
      <c r="D18" s="471"/>
      <c r="E18" s="540"/>
      <c r="F18" s="540"/>
      <c r="G18" s="540"/>
      <c r="H18" s="540"/>
      <c r="I18" s="540"/>
      <c r="J18" s="540"/>
      <c r="K18" s="540"/>
      <c r="L18" s="541">
        <v>230.12</v>
      </c>
      <c r="M18" s="541"/>
      <c r="N18" s="541"/>
      <c r="O18" s="541"/>
      <c r="P18" s="541"/>
      <c r="Q18" s="541"/>
      <c r="R18" s="542"/>
      <c r="S18" s="542"/>
      <c r="T18" s="542"/>
      <c r="U18" s="542"/>
      <c r="V18" s="543"/>
      <c r="W18" s="446"/>
      <c r="X18" s="447"/>
      <c r="Y18" s="447"/>
      <c r="Z18" s="447"/>
      <c r="AA18" s="447"/>
      <c r="AB18" s="438"/>
      <c r="AC18" s="544">
        <v>64.3</v>
      </c>
      <c r="AD18" s="545"/>
      <c r="AE18" s="545"/>
      <c r="AF18" s="545"/>
      <c r="AG18" s="546"/>
      <c r="AH18" s="544">
        <v>62</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12959974</v>
      </c>
      <c r="BO18" s="429"/>
      <c r="BP18" s="429"/>
      <c r="BQ18" s="429"/>
      <c r="BR18" s="429"/>
      <c r="BS18" s="429"/>
      <c r="BT18" s="429"/>
      <c r="BU18" s="430"/>
      <c r="BV18" s="428">
        <v>13077537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157</v>
      </c>
      <c r="C19" s="471"/>
      <c r="D19" s="471"/>
      <c r="E19" s="540"/>
      <c r="F19" s="540"/>
      <c r="G19" s="540"/>
      <c r="H19" s="540"/>
      <c r="I19" s="540"/>
      <c r="J19" s="540"/>
      <c r="K19" s="540"/>
      <c r="L19" s="548">
        <v>170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16217194</v>
      </c>
      <c r="BO19" s="429"/>
      <c r="BP19" s="429"/>
      <c r="BQ19" s="429"/>
      <c r="BR19" s="429"/>
      <c r="BS19" s="429"/>
      <c r="BT19" s="429"/>
      <c r="BU19" s="430"/>
      <c r="BV19" s="428">
        <v>16727652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159</v>
      </c>
      <c r="C20" s="471"/>
      <c r="D20" s="471"/>
      <c r="E20" s="540"/>
      <c r="F20" s="540"/>
      <c r="G20" s="540"/>
      <c r="H20" s="540"/>
      <c r="I20" s="540"/>
      <c r="J20" s="540"/>
      <c r="K20" s="540"/>
      <c r="L20" s="548">
        <v>15061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25419244</v>
      </c>
      <c r="BO23" s="429"/>
      <c r="BP23" s="429"/>
      <c r="BQ23" s="429"/>
      <c r="BR23" s="429"/>
      <c r="BS23" s="429"/>
      <c r="BT23" s="429"/>
      <c r="BU23" s="430"/>
      <c r="BV23" s="428">
        <v>24470287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168</v>
      </c>
      <c r="F24" s="458"/>
      <c r="G24" s="458"/>
      <c r="H24" s="458"/>
      <c r="I24" s="458"/>
      <c r="J24" s="458"/>
      <c r="K24" s="459"/>
      <c r="L24" s="479">
        <v>1</v>
      </c>
      <c r="M24" s="480"/>
      <c r="N24" s="480"/>
      <c r="O24" s="480"/>
      <c r="P24" s="519"/>
      <c r="Q24" s="479">
        <v>8300</v>
      </c>
      <c r="R24" s="480"/>
      <c r="S24" s="480"/>
      <c r="T24" s="480"/>
      <c r="U24" s="480"/>
      <c r="V24" s="519"/>
      <c r="W24" s="578"/>
      <c r="X24" s="566"/>
      <c r="Y24" s="567"/>
      <c r="Z24" s="478" t="s">
        <v>169</v>
      </c>
      <c r="AA24" s="458"/>
      <c r="AB24" s="458"/>
      <c r="AC24" s="458"/>
      <c r="AD24" s="458"/>
      <c r="AE24" s="458"/>
      <c r="AF24" s="458"/>
      <c r="AG24" s="459"/>
      <c r="AH24" s="479">
        <v>393</v>
      </c>
      <c r="AI24" s="480"/>
      <c r="AJ24" s="480"/>
      <c r="AK24" s="480"/>
      <c r="AL24" s="519"/>
      <c r="AM24" s="479">
        <v>1285110</v>
      </c>
      <c r="AN24" s="480"/>
      <c r="AO24" s="480"/>
      <c r="AP24" s="480"/>
      <c r="AQ24" s="480"/>
      <c r="AR24" s="519"/>
      <c r="AS24" s="479">
        <v>3270</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11634496</v>
      </c>
      <c r="BO24" s="429"/>
      <c r="BP24" s="429"/>
      <c r="BQ24" s="429"/>
      <c r="BR24" s="429"/>
      <c r="BS24" s="429"/>
      <c r="BT24" s="429"/>
      <c r="BU24" s="430"/>
      <c r="BV24" s="428">
        <v>12489463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171</v>
      </c>
      <c r="F25" s="458"/>
      <c r="G25" s="458"/>
      <c r="H25" s="458"/>
      <c r="I25" s="458"/>
      <c r="J25" s="458"/>
      <c r="K25" s="459"/>
      <c r="L25" s="479">
        <v>1</v>
      </c>
      <c r="M25" s="480"/>
      <c r="N25" s="480"/>
      <c r="O25" s="480"/>
      <c r="P25" s="519"/>
      <c r="Q25" s="479">
        <v>6940</v>
      </c>
      <c r="R25" s="480"/>
      <c r="S25" s="480"/>
      <c r="T25" s="480"/>
      <c r="U25" s="480"/>
      <c r="V25" s="519"/>
      <c r="W25" s="578"/>
      <c r="X25" s="566"/>
      <c r="Y25" s="567"/>
      <c r="Z25" s="478" t="s">
        <v>172</v>
      </c>
      <c r="AA25" s="458"/>
      <c r="AB25" s="458"/>
      <c r="AC25" s="458"/>
      <c r="AD25" s="458"/>
      <c r="AE25" s="458"/>
      <c r="AF25" s="458"/>
      <c r="AG25" s="459"/>
      <c r="AH25" s="479" t="s">
        <v>173</v>
      </c>
      <c r="AI25" s="480"/>
      <c r="AJ25" s="480"/>
      <c r="AK25" s="480"/>
      <c r="AL25" s="519"/>
      <c r="AM25" s="479" t="s">
        <v>136</v>
      </c>
      <c r="AN25" s="480"/>
      <c r="AO25" s="480"/>
      <c r="AP25" s="480"/>
      <c r="AQ25" s="480"/>
      <c r="AR25" s="519"/>
      <c r="AS25" s="479" t="s">
        <v>127</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2211167</v>
      </c>
      <c r="BO25" s="392"/>
      <c r="BP25" s="392"/>
      <c r="BQ25" s="392"/>
      <c r="BR25" s="392"/>
      <c r="BS25" s="392"/>
      <c r="BT25" s="392"/>
      <c r="BU25" s="393"/>
      <c r="BV25" s="391">
        <v>1949098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6410</v>
      </c>
      <c r="R26" s="480"/>
      <c r="S26" s="480"/>
      <c r="T26" s="480"/>
      <c r="U26" s="480"/>
      <c r="V26" s="519"/>
      <c r="W26" s="578"/>
      <c r="X26" s="566"/>
      <c r="Y26" s="567"/>
      <c r="Z26" s="478" t="s">
        <v>176</v>
      </c>
      <c r="AA26" s="588"/>
      <c r="AB26" s="588"/>
      <c r="AC26" s="588"/>
      <c r="AD26" s="588"/>
      <c r="AE26" s="588"/>
      <c r="AF26" s="588"/>
      <c r="AG26" s="589"/>
      <c r="AH26" s="479">
        <v>27</v>
      </c>
      <c r="AI26" s="480"/>
      <c r="AJ26" s="480"/>
      <c r="AK26" s="480"/>
      <c r="AL26" s="519"/>
      <c r="AM26" s="479">
        <v>71928</v>
      </c>
      <c r="AN26" s="480"/>
      <c r="AO26" s="480"/>
      <c r="AP26" s="480"/>
      <c r="AQ26" s="480"/>
      <c r="AR26" s="519"/>
      <c r="AS26" s="479">
        <v>2664</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173</v>
      </c>
      <c r="BO26" s="429"/>
      <c r="BP26" s="429"/>
      <c r="BQ26" s="429"/>
      <c r="BR26" s="429"/>
      <c r="BS26" s="429"/>
      <c r="BT26" s="429"/>
      <c r="BU26" s="430"/>
      <c r="BV26" s="428" t="s">
        <v>127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4130</v>
      </c>
      <c r="R27" s="480"/>
      <c r="S27" s="480"/>
      <c r="T27" s="480"/>
      <c r="U27" s="480"/>
      <c r="V27" s="519"/>
      <c r="W27" s="578"/>
      <c r="X27" s="566"/>
      <c r="Y27" s="567"/>
      <c r="Z27" s="478" t="s">
        <v>179</v>
      </c>
      <c r="AA27" s="458"/>
      <c r="AB27" s="458"/>
      <c r="AC27" s="458"/>
      <c r="AD27" s="458"/>
      <c r="AE27" s="458"/>
      <c r="AF27" s="458"/>
      <c r="AG27" s="459"/>
      <c r="AH27" s="479">
        <v>38</v>
      </c>
      <c r="AI27" s="480"/>
      <c r="AJ27" s="480"/>
      <c r="AK27" s="480"/>
      <c r="AL27" s="519"/>
      <c r="AM27" s="479">
        <v>125704</v>
      </c>
      <c r="AN27" s="480"/>
      <c r="AO27" s="480"/>
      <c r="AP27" s="480"/>
      <c r="AQ27" s="480"/>
      <c r="AR27" s="519"/>
      <c r="AS27" s="479">
        <v>3308</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100000</v>
      </c>
      <c r="BO27" s="602"/>
      <c r="BP27" s="602"/>
      <c r="BQ27" s="602"/>
      <c r="BR27" s="602"/>
      <c r="BS27" s="602"/>
      <c r="BT27" s="602"/>
      <c r="BU27" s="603"/>
      <c r="BV27" s="601">
        <v>100000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3600</v>
      </c>
      <c r="R28" s="480"/>
      <c r="S28" s="480"/>
      <c r="T28" s="480"/>
      <c r="U28" s="480"/>
      <c r="V28" s="519"/>
      <c r="W28" s="578"/>
      <c r="X28" s="566"/>
      <c r="Y28" s="567"/>
      <c r="Z28" s="478" t="s">
        <v>182</v>
      </c>
      <c r="AA28" s="458"/>
      <c r="AB28" s="458"/>
      <c r="AC28" s="458"/>
      <c r="AD28" s="458"/>
      <c r="AE28" s="458"/>
      <c r="AF28" s="458"/>
      <c r="AG28" s="459"/>
      <c r="AH28" s="479" t="s">
        <v>127</v>
      </c>
      <c r="AI28" s="480"/>
      <c r="AJ28" s="480"/>
      <c r="AK28" s="480"/>
      <c r="AL28" s="519"/>
      <c r="AM28" s="479" t="s">
        <v>173</v>
      </c>
      <c r="AN28" s="480"/>
      <c r="AO28" s="480"/>
      <c r="AP28" s="480"/>
      <c r="AQ28" s="480"/>
      <c r="AR28" s="519"/>
      <c r="AS28" s="479" t="s">
        <v>127</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5574453</v>
      </c>
      <c r="BO28" s="392"/>
      <c r="BP28" s="392"/>
      <c r="BQ28" s="392"/>
      <c r="BR28" s="392"/>
      <c r="BS28" s="392"/>
      <c r="BT28" s="392"/>
      <c r="BU28" s="393"/>
      <c r="BV28" s="391">
        <v>4933469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16</v>
      </c>
      <c r="M29" s="480"/>
      <c r="N29" s="480"/>
      <c r="O29" s="480"/>
      <c r="P29" s="519"/>
      <c r="Q29" s="479">
        <v>3370</v>
      </c>
      <c r="R29" s="480"/>
      <c r="S29" s="480"/>
      <c r="T29" s="480"/>
      <c r="U29" s="480"/>
      <c r="V29" s="519"/>
      <c r="W29" s="579"/>
      <c r="X29" s="580"/>
      <c r="Y29" s="581"/>
      <c r="Z29" s="478" t="s">
        <v>185</v>
      </c>
      <c r="AA29" s="458"/>
      <c r="AB29" s="458"/>
      <c r="AC29" s="458"/>
      <c r="AD29" s="458"/>
      <c r="AE29" s="458"/>
      <c r="AF29" s="458"/>
      <c r="AG29" s="459"/>
      <c r="AH29" s="479">
        <v>431</v>
      </c>
      <c r="AI29" s="480"/>
      <c r="AJ29" s="480"/>
      <c r="AK29" s="480"/>
      <c r="AL29" s="519"/>
      <c r="AM29" s="479">
        <v>1410814</v>
      </c>
      <c r="AN29" s="480"/>
      <c r="AO29" s="480"/>
      <c r="AP29" s="480"/>
      <c r="AQ29" s="480"/>
      <c r="AR29" s="519"/>
      <c r="AS29" s="479">
        <v>3273</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5340858</v>
      </c>
      <c r="BO29" s="429"/>
      <c r="BP29" s="429"/>
      <c r="BQ29" s="429"/>
      <c r="BR29" s="429"/>
      <c r="BS29" s="429"/>
      <c r="BT29" s="429"/>
      <c r="BU29" s="430"/>
      <c r="BV29" s="428">
        <v>5330432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99.5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15333116</v>
      </c>
      <c r="BO30" s="602"/>
      <c r="BP30" s="602"/>
      <c r="BQ30" s="602"/>
      <c r="BR30" s="602"/>
      <c r="BS30" s="602"/>
      <c r="BT30" s="602"/>
      <c r="BU30" s="603"/>
      <c r="BV30" s="601">
        <v>14969832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196</v>
      </c>
      <c r="X33" s="417"/>
      <c r="Y33" s="417"/>
      <c r="Z33" s="417"/>
      <c r="AA33" s="417"/>
      <c r="AB33" s="417"/>
      <c r="AC33" s="417"/>
      <c r="AD33" s="417"/>
      <c r="AE33" s="417"/>
      <c r="AF33" s="417"/>
      <c r="AG33" s="417"/>
      <c r="AH33" s="417"/>
      <c r="AI33" s="417"/>
      <c r="AJ33" s="417"/>
      <c r="AK33" s="417"/>
      <c r="AL33" s="215"/>
      <c r="AM33" s="452" t="s">
        <v>194</v>
      </c>
      <c r="AN33" s="452"/>
      <c r="AO33" s="417" t="s">
        <v>195</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200</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千葉県市町村総合事務組合（一般会計）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富楽里とみやま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6</v>
      </c>
      <c r="AN35" s="614"/>
      <c r="AO35" s="615" t="str">
        <f>IF('各会計、関係団体の財政状況及び健全化判断比率'!B32="","",'各会計、関係団体の財政状況及び健全化判断比率'!B32)</f>
        <v>国保病院事業会計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千葉県市町村総合事務組合（千葉県自治会館管理運営特別会計）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IF('各会計、関係団体の財政状況及び健全化判断比率'!BS8="","",'各会計、関係団体の財政状況及び健全化判断比率'!BS8)</f>
        <v>千倉黒潮物産センター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千葉県市町村総合事務組合（千葉県自治研修センター特別会計）</v>
      </c>
      <c r="BZ36" s="615"/>
      <c r="CA36" s="615"/>
      <c r="CB36" s="615"/>
      <c r="CC36" s="615"/>
      <c r="CD36" s="615"/>
      <c r="CE36" s="615"/>
      <c r="CF36" s="615"/>
      <c r="CG36" s="615"/>
      <c r="CH36" s="615"/>
      <c r="CI36" s="615"/>
      <c r="CJ36" s="615"/>
      <c r="CK36" s="615"/>
      <c r="CL36" s="615"/>
      <c r="CM36" s="615"/>
      <c r="CN36" s="213"/>
      <c r="CO36" s="614">
        <f t="shared" si="3"/>
        <v>19</v>
      </c>
      <c r="CP36" s="614"/>
      <c r="CQ36" s="615" t="str">
        <f>IF('各会計、関係団体の財政状況及び健全化判断比率'!BS9="","",'各会計、関係団体の財政状況及び健全化判断比率'!BS9)</f>
        <v>ちば南房総</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千葉県市町村総合事務組合（千葉県市町村交通災害共済特別会計）</v>
      </c>
      <c r="BZ37" s="615"/>
      <c r="CA37" s="615"/>
      <c r="CB37" s="615"/>
      <c r="CC37" s="615"/>
      <c r="CD37" s="615"/>
      <c r="CE37" s="615"/>
      <c r="CF37" s="615"/>
      <c r="CG37" s="615"/>
      <c r="CH37" s="615"/>
      <c r="CI37" s="615"/>
      <c r="CJ37" s="615"/>
      <c r="CK37" s="615"/>
      <c r="CL37" s="615"/>
      <c r="CM37" s="615"/>
      <c r="CN37" s="213"/>
      <c r="CO37" s="614">
        <f t="shared" si="3"/>
        <v>20</v>
      </c>
      <c r="CP37" s="614"/>
      <c r="CQ37" s="615" t="str">
        <f>IF('各会計、関係団体の財政状況及び健全化判断比率'!BS10="","",'各会計、関係団体の財政状況及び健全化判断比率'!BS10)</f>
        <v>南房総農業支援センター</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安房郡市広域市町村圏事務組合（一般会計）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南房総広域水道企業団（水道事業用水供給事業会計）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鋸南地区環境衛生組合（一般会計）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三芳水道企業団（水道事業会計）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15</v>
      </c>
      <c r="BX42" s="614"/>
      <c r="BY42" s="615" t="str">
        <f>IF('各会計、関係団体の財政状況及び健全化判断比率'!B76="","",'各会計、関係団体の財政状況及び健全化判断比率'!B76)</f>
        <v>千葉県後期高齢者医療広域連合（一般会計）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16</v>
      </c>
      <c r="BX43" s="614"/>
      <c r="BY43" s="615" t="str">
        <f>IF('各会計、関係団体の財政状況及び健全化判断比率'!B77="","",'各会計、関係団体の財政状況及び健全化判断比率'!B77)</f>
        <v>千葉県後期高齢者医療広域連合（後期高齢者医療特別会計）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rKO7XpSmEyeGBwARp3Ex6EZ0Rq5GzX6fg+KZz5vPUs+UgKBBvFCEYJsXUcZXIj/yoor24DyBHgd5EVpAGX3XA==" saltValue="xkR57n16nanjZG+PEZyZ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06" t="s">
        <v>551</v>
      </c>
      <c r="D34" s="1206"/>
      <c r="E34" s="1207"/>
      <c r="F34" s="32">
        <v>9.09</v>
      </c>
      <c r="G34" s="33">
        <v>9.8800000000000008</v>
      </c>
      <c r="H34" s="33">
        <v>9.99</v>
      </c>
      <c r="I34" s="33">
        <v>6.94</v>
      </c>
      <c r="J34" s="34">
        <v>6.82</v>
      </c>
      <c r="K34" s="22"/>
      <c r="L34" s="22"/>
      <c r="M34" s="22"/>
      <c r="N34" s="22"/>
      <c r="O34" s="22"/>
      <c r="P34" s="22"/>
    </row>
    <row r="35" spans="1:16" ht="39" customHeight="1" x14ac:dyDescent="0.15">
      <c r="A35" s="22"/>
      <c r="B35" s="35"/>
      <c r="C35" s="1200" t="s">
        <v>552</v>
      </c>
      <c r="D35" s="1201"/>
      <c r="E35" s="1202"/>
      <c r="F35" s="36">
        <v>6.47</v>
      </c>
      <c r="G35" s="37">
        <v>6.46</v>
      </c>
      <c r="H35" s="37">
        <v>5.64</v>
      </c>
      <c r="I35" s="37">
        <v>7.33</v>
      </c>
      <c r="J35" s="38">
        <v>4.41</v>
      </c>
      <c r="K35" s="22"/>
      <c r="L35" s="22"/>
      <c r="M35" s="22"/>
      <c r="N35" s="22"/>
      <c r="O35" s="22"/>
      <c r="P35" s="22"/>
    </row>
    <row r="36" spans="1:16" ht="39" customHeight="1" x14ac:dyDescent="0.15">
      <c r="A36" s="22"/>
      <c r="B36" s="35"/>
      <c r="C36" s="1200" t="s">
        <v>553</v>
      </c>
      <c r="D36" s="1201"/>
      <c r="E36" s="1202"/>
      <c r="F36" s="36">
        <v>3.06</v>
      </c>
      <c r="G36" s="37">
        <v>2.63</v>
      </c>
      <c r="H36" s="37">
        <v>4.25</v>
      </c>
      <c r="I36" s="37">
        <v>4.66</v>
      </c>
      <c r="J36" s="38">
        <v>2.82</v>
      </c>
      <c r="K36" s="22"/>
      <c r="L36" s="22"/>
      <c r="M36" s="22"/>
      <c r="N36" s="22"/>
      <c r="O36" s="22"/>
      <c r="P36" s="22"/>
    </row>
    <row r="37" spans="1:16" ht="39" customHeight="1" x14ac:dyDescent="0.15">
      <c r="A37" s="22"/>
      <c r="B37" s="35"/>
      <c r="C37" s="1200" t="s">
        <v>554</v>
      </c>
      <c r="D37" s="1201"/>
      <c r="E37" s="1202"/>
      <c r="F37" s="36">
        <v>2.63</v>
      </c>
      <c r="G37" s="37">
        <v>2.64</v>
      </c>
      <c r="H37" s="37">
        <v>2.42</v>
      </c>
      <c r="I37" s="37">
        <v>1.88</v>
      </c>
      <c r="J37" s="38">
        <v>1.74</v>
      </c>
      <c r="K37" s="22"/>
      <c r="L37" s="22"/>
      <c r="M37" s="22"/>
      <c r="N37" s="22"/>
      <c r="O37" s="22"/>
      <c r="P37" s="22"/>
    </row>
    <row r="38" spans="1:16" ht="39" customHeight="1" x14ac:dyDescent="0.15">
      <c r="A38" s="22"/>
      <c r="B38" s="35"/>
      <c r="C38" s="1200" t="s">
        <v>555</v>
      </c>
      <c r="D38" s="1201"/>
      <c r="E38" s="1202"/>
      <c r="F38" s="36">
        <v>0.63</v>
      </c>
      <c r="G38" s="37">
        <v>1.35</v>
      </c>
      <c r="H38" s="37">
        <v>1.1399999999999999</v>
      </c>
      <c r="I38" s="37">
        <v>0.97</v>
      </c>
      <c r="J38" s="38">
        <v>1.32</v>
      </c>
      <c r="K38" s="22"/>
      <c r="L38" s="22"/>
      <c r="M38" s="22"/>
      <c r="N38" s="22"/>
      <c r="O38" s="22"/>
      <c r="P38" s="22"/>
    </row>
    <row r="39" spans="1:16" ht="39" customHeight="1" x14ac:dyDescent="0.15">
      <c r="A39" s="22"/>
      <c r="B39" s="35"/>
      <c r="C39" s="1200" t="s">
        <v>556</v>
      </c>
      <c r="D39" s="1201"/>
      <c r="E39" s="1202"/>
      <c r="F39" s="36">
        <v>0.01</v>
      </c>
      <c r="G39" s="37">
        <v>0.01</v>
      </c>
      <c r="H39" s="37">
        <v>0.02</v>
      </c>
      <c r="I39" s="37">
        <v>0.01</v>
      </c>
      <c r="J39" s="38">
        <v>0.01</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557</v>
      </c>
      <c r="D42" s="1201"/>
      <c r="E42" s="1202"/>
      <c r="F42" s="36" t="s">
        <v>503</v>
      </c>
      <c r="G42" s="37" t="s">
        <v>503</v>
      </c>
      <c r="H42" s="37" t="s">
        <v>503</v>
      </c>
      <c r="I42" s="37" t="s">
        <v>503</v>
      </c>
      <c r="J42" s="38" t="s">
        <v>503</v>
      </c>
      <c r="K42" s="22"/>
      <c r="L42" s="22"/>
      <c r="M42" s="22"/>
      <c r="N42" s="22"/>
      <c r="O42" s="22"/>
      <c r="P42" s="22"/>
    </row>
    <row r="43" spans="1:16" ht="39" customHeight="1" thickBot="1" x14ac:dyDescent="0.2">
      <c r="A43" s="22"/>
      <c r="B43" s="40"/>
      <c r="C43" s="1203" t="s">
        <v>558</v>
      </c>
      <c r="D43" s="1204"/>
      <c r="E43" s="1205"/>
      <c r="F43" s="41">
        <v>0</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KhCyePRGCbaZ86W1PbOe8yZHxKKAYm+PohQ2VALkGnmz54jxZQxUGTzv8pIowMmhStL71yzDOuqaMYXbC+RuQ==" saltValue="88jl5TEIhlVEv0QC7yGf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3343</v>
      </c>
      <c r="L45" s="60">
        <v>3411</v>
      </c>
      <c r="M45" s="60">
        <v>3652</v>
      </c>
      <c r="N45" s="60">
        <v>3658</v>
      </c>
      <c r="O45" s="61">
        <v>3517</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503</v>
      </c>
      <c r="L46" s="64" t="s">
        <v>503</v>
      </c>
      <c r="M46" s="64" t="s">
        <v>503</v>
      </c>
      <c r="N46" s="64" t="s">
        <v>503</v>
      </c>
      <c r="O46" s="65" t="s">
        <v>503</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503</v>
      </c>
      <c r="L47" s="64" t="s">
        <v>503</v>
      </c>
      <c r="M47" s="64" t="s">
        <v>503</v>
      </c>
      <c r="N47" s="64" t="s">
        <v>503</v>
      </c>
      <c r="O47" s="65" t="s">
        <v>503</v>
      </c>
      <c r="P47" s="48"/>
      <c r="Q47" s="48"/>
      <c r="R47" s="48"/>
      <c r="S47" s="48"/>
      <c r="T47" s="48"/>
      <c r="U47" s="48"/>
    </row>
    <row r="48" spans="1:21" ht="30.75" customHeight="1" x14ac:dyDescent="0.15">
      <c r="A48" s="48"/>
      <c r="B48" s="1210"/>
      <c r="C48" s="1211"/>
      <c r="D48" s="62"/>
      <c r="E48" s="1216" t="s">
        <v>15</v>
      </c>
      <c r="F48" s="1216"/>
      <c r="G48" s="1216"/>
      <c r="H48" s="1216"/>
      <c r="I48" s="1216"/>
      <c r="J48" s="1217"/>
      <c r="K48" s="63">
        <v>59</v>
      </c>
      <c r="L48" s="64">
        <v>73</v>
      </c>
      <c r="M48" s="64">
        <v>71</v>
      </c>
      <c r="N48" s="64">
        <v>48</v>
      </c>
      <c r="O48" s="65">
        <v>71</v>
      </c>
      <c r="P48" s="48"/>
      <c r="Q48" s="48"/>
      <c r="R48" s="48"/>
      <c r="S48" s="48"/>
      <c r="T48" s="48"/>
      <c r="U48" s="48"/>
    </row>
    <row r="49" spans="1:21" ht="30.75" customHeight="1" x14ac:dyDescent="0.15">
      <c r="A49" s="48"/>
      <c r="B49" s="1210"/>
      <c r="C49" s="1211"/>
      <c r="D49" s="62"/>
      <c r="E49" s="1216" t="s">
        <v>16</v>
      </c>
      <c r="F49" s="1216"/>
      <c r="G49" s="1216"/>
      <c r="H49" s="1216"/>
      <c r="I49" s="1216"/>
      <c r="J49" s="1217"/>
      <c r="K49" s="63">
        <v>90</v>
      </c>
      <c r="L49" s="64">
        <v>81</v>
      </c>
      <c r="M49" s="64">
        <v>90</v>
      </c>
      <c r="N49" s="64">
        <v>90</v>
      </c>
      <c r="O49" s="65">
        <v>90</v>
      </c>
      <c r="P49" s="48"/>
      <c r="Q49" s="48"/>
      <c r="R49" s="48"/>
      <c r="S49" s="48"/>
      <c r="T49" s="48"/>
      <c r="U49" s="48"/>
    </row>
    <row r="50" spans="1:21" ht="30.75" customHeight="1" x14ac:dyDescent="0.15">
      <c r="A50" s="48"/>
      <c r="B50" s="1210"/>
      <c r="C50" s="1211"/>
      <c r="D50" s="62"/>
      <c r="E50" s="1216" t="s">
        <v>17</v>
      </c>
      <c r="F50" s="1216"/>
      <c r="G50" s="1216"/>
      <c r="H50" s="1216"/>
      <c r="I50" s="1216"/>
      <c r="J50" s="1217"/>
      <c r="K50" s="63">
        <v>42</v>
      </c>
      <c r="L50" s="64">
        <v>35</v>
      </c>
      <c r="M50" s="64">
        <v>29</v>
      </c>
      <c r="N50" s="64">
        <v>25</v>
      </c>
      <c r="O50" s="65">
        <v>22</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503</v>
      </c>
      <c r="L51" s="64" t="s">
        <v>503</v>
      </c>
      <c r="M51" s="64" t="s">
        <v>503</v>
      </c>
      <c r="N51" s="64" t="s">
        <v>503</v>
      </c>
      <c r="O51" s="65" t="s">
        <v>503</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2662</v>
      </c>
      <c r="L52" s="64">
        <v>2628</v>
      </c>
      <c r="M52" s="64">
        <v>2840</v>
      </c>
      <c r="N52" s="64">
        <v>2863</v>
      </c>
      <c r="O52" s="65">
        <v>2780</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872</v>
      </c>
      <c r="L53" s="69">
        <v>972</v>
      </c>
      <c r="M53" s="69">
        <v>1002</v>
      </c>
      <c r="N53" s="69">
        <v>958</v>
      </c>
      <c r="O53" s="70">
        <v>920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590</v>
      </c>
      <c r="L57" s="83" t="s">
        <v>591</v>
      </c>
      <c r="M57" s="83" t="s">
        <v>591</v>
      </c>
      <c r="N57" s="83" t="s">
        <v>591</v>
      </c>
      <c r="O57" s="84" t="s">
        <v>591</v>
      </c>
    </row>
    <row r="58" spans="1:21" ht="31.5" customHeight="1" thickBot="1" x14ac:dyDescent="0.2">
      <c r="B58" s="1226"/>
      <c r="C58" s="1227"/>
      <c r="D58" s="1231" t="s">
        <v>27</v>
      </c>
      <c r="E58" s="1232"/>
      <c r="F58" s="1232"/>
      <c r="G58" s="1232"/>
      <c r="H58" s="1232"/>
      <c r="I58" s="1232"/>
      <c r="J58" s="1233"/>
      <c r="K58" s="85" t="s">
        <v>591</v>
      </c>
      <c r="L58" s="86" t="s">
        <v>591</v>
      </c>
      <c r="M58" s="86" t="s">
        <v>591</v>
      </c>
      <c r="N58" s="86" t="s">
        <v>591</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S5WBjyI5Afk+mb5Wt88feQ04CBBCvMEMJ9GXykbqZqMrINSRDyonacslctG8KKbuVy+6PXwToHOmH7sfvHpIw==" saltValue="PhsHI349epg/MJCEmJq/4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34" t="s">
        <v>30</v>
      </c>
      <c r="C41" s="1235"/>
      <c r="D41" s="101"/>
      <c r="E41" s="1240" t="s">
        <v>31</v>
      </c>
      <c r="F41" s="1240"/>
      <c r="G41" s="1240"/>
      <c r="H41" s="1241"/>
      <c r="I41" s="102">
        <v>27874</v>
      </c>
      <c r="J41" s="103">
        <v>28202</v>
      </c>
      <c r="K41" s="103">
        <v>26481</v>
      </c>
      <c r="L41" s="103">
        <v>24470</v>
      </c>
      <c r="M41" s="104">
        <v>25419</v>
      </c>
    </row>
    <row r="42" spans="2:13" ht="27.75" customHeight="1" x14ac:dyDescent="0.15">
      <c r="B42" s="1236"/>
      <c r="C42" s="1237"/>
      <c r="D42" s="105"/>
      <c r="E42" s="1242" t="s">
        <v>32</v>
      </c>
      <c r="F42" s="1242"/>
      <c r="G42" s="1242"/>
      <c r="H42" s="1243"/>
      <c r="I42" s="106">
        <v>74</v>
      </c>
      <c r="J42" s="107">
        <v>67</v>
      </c>
      <c r="K42" s="107">
        <v>67</v>
      </c>
      <c r="L42" s="107">
        <v>60</v>
      </c>
      <c r="M42" s="108">
        <v>46</v>
      </c>
    </row>
    <row r="43" spans="2:13" ht="27.75" customHeight="1" x14ac:dyDescent="0.15">
      <c r="B43" s="1236"/>
      <c r="C43" s="1237"/>
      <c r="D43" s="105"/>
      <c r="E43" s="1242" t="s">
        <v>33</v>
      </c>
      <c r="F43" s="1242"/>
      <c r="G43" s="1242"/>
      <c r="H43" s="1243"/>
      <c r="I43" s="106">
        <v>693</v>
      </c>
      <c r="J43" s="107">
        <v>734</v>
      </c>
      <c r="K43" s="107">
        <v>795</v>
      </c>
      <c r="L43" s="107">
        <v>731</v>
      </c>
      <c r="M43" s="108">
        <v>719</v>
      </c>
    </row>
    <row r="44" spans="2:13" ht="27.75" customHeight="1" x14ac:dyDescent="0.15">
      <c r="B44" s="1236"/>
      <c r="C44" s="1237"/>
      <c r="D44" s="105"/>
      <c r="E44" s="1242" t="s">
        <v>34</v>
      </c>
      <c r="F44" s="1242"/>
      <c r="G44" s="1242"/>
      <c r="H44" s="1243"/>
      <c r="I44" s="106">
        <v>413</v>
      </c>
      <c r="J44" s="107">
        <v>396</v>
      </c>
      <c r="K44" s="107">
        <v>478</v>
      </c>
      <c r="L44" s="107">
        <v>482</v>
      </c>
      <c r="M44" s="108">
        <v>503</v>
      </c>
    </row>
    <row r="45" spans="2:13" ht="27.75" customHeight="1" x14ac:dyDescent="0.15">
      <c r="B45" s="1236"/>
      <c r="C45" s="1237"/>
      <c r="D45" s="105"/>
      <c r="E45" s="1242" t="s">
        <v>35</v>
      </c>
      <c r="F45" s="1242"/>
      <c r="G45" s="1242"/>
      <c r="H45" s="1243"/>
      <c r="I45" s="106">
        <v>6715</v>
      </c>
      <c r="J45" s="107">
        <v>6391</v>
      </c>
      <c r="K45" s="107">
        <v>6113</v>
      </c>
      <c r="L45" s="107">
        <v>5840</v>
      </c>
      <c r="M45" s="108">
        <v>5399</v>
      </c>
    </row>
    <row r="46" spans="2:13" ht="27.75" customHeight="1" x14ac:dyDescent="0.15">
      <c r="B46" s="1236"/>
      <c r="C46" s="1237"/>
      <c r="D46" s="109"/>
      <c r="E46" s="1242" t="s">
        <v>36</v>
      </c>
      <c r="F46" s="1242"/>
      <c r="G46" s="1242"/>
      <c r="H46" s="1243"/>
      <c r="I46" s="106" t="s">
        <v>503</v>
      </c>
      <c r="J46" s="107" t="s">
        <v>503</v>
      </c>
      <c r="K46" s="107" t="s">
        <v>503</v>
      </c>
      <c r="L46" s="107" t="s">
        <v>503</v>
      </c>
      <c r="M46" s="108" t="s">
        <v>503</v>
      </c>
    </row>
    <row r="47" spans="2:13" ht="27.75" customHeight="1" x14ac:dyDescent="0.15">
      <c r="B47" s="1236"/>
      <c r="C47" s="1237"/>
      <c r="D47" s="110"/>
      <c r="E47" s="1244" t="s">
        <v>37</v>
      </c>
      <c r="F47" s="1245"/>
      <c r="G47" s="1245"/>
      <c r="H47" s="1246"/>
      <c r="I47" s="106" t="s">
        <v>503</v>
      </c>
      <c r="J47" s="107" t="s">
        <v>503</v>
      </c>
      <c r="K47" s="107" t="s">
        <v>503</v>
      </c>
      <c r="L47" s="107" t="s">
        <v>503</v>
      </c>
      <c r="M47" s="108" t="s">
        <v>503</v>
      </c>
    </row>
    <row r="48" spans="2:13" ht="27.75" customHeight="1" x14ac:dyDescent="0.15">
      <c r="B48" s="1236"/>
      <c r="C48" s="1237"/>
      <c r="D48" s="105"/>
      <c r="E48" s="1242" t="s">
        <v>38</v>
      </c>
      <c r="F48" s="1242"/>
      <c r="G48" s="1242"/>
      <c r="H48" s="1243"/>
      <c r="I48" s="106" t="s">
        <v>503</v>
      </c>
      <c r="J48" s="107" t="s">
        <v>503</v>
      </c>
      <c r="K48" s="107" t="s">
        <v>503</v>
      </c>
      <c r="L48" s="107" t="s">
        <v>503</v>
      </c>
      <c r="M48" s="108" t="s">
        <v>503</v>
      </c>
    </row>
    <row r="49" spans="2:13" ht="27.75" customHeight="1" x14ac:dyDescent="0.15">
      <c r="B49" s="1238"/>
      <c r="C49" s="1239"/>
      <c r="D49" s="105"/>
      <c r="E49" s="1242" t="s">
        <v>39</v>
      </c>
      <c r="F49" s="1242"/>
      <c r="G49" s="1242"/>
      <c r="H49" s="1243"/>
      <c r="I49" s="106" t="s">
        <v>503</v>
      </c>
      <c r="J49" s="107" t="s">
        <v>503</v>
      </c>
      <c r="K49" s="107" t="s">
        <v>503</v>
      </c>
      <c r="L49" s="107" t="s">
        <v>503</v>
      </c>
      <c r="M49" s="108" t="s">
        <v>503</v>
      </c>
    </row>
    <row r="50" spans="2:13" ht="27.75" customHeight="1" x14ac:dyDescent="0.15">
      <c r="B50" s="1247" t="s">
        <v>40</v>
      </c>
      <c r="C50" s="1248"/>
      <c r="D50" s="111"/>
      <c r="E50" s="1242" t="s">
        <v>41</v>
      </c>
      <c r="F50" s="1242"/>
      <c r="G50" s="1242"/>
      <c r="H50" s="1243"/>
      <c r="I50" s="106">
        <v>17167</v>
      </c>
      <c r="J50" s="107">
        <v>18894</v>
      </c>
      <c r="K50" s="107">
        <v>19936</v>
      </c>
      <c r="L50" s="107">
        <v>21785</v>
      </c>
      <c r="M50" s="108">
        <v>23068</v>
      </c>
    </row>
    <row r="51" spans="2:13" ht="27.75" customHeight="1" x14ac:dyDescent="0.15">
      <c r="B51" s="1236"/>
      <c r="C51" s="1237"/>
      <c r="D51" s="105"/>
      <c r="E51" s="1242" t="s">
        <v>42</v>
      </c>
      <c r="F51" s="1242"/>
      <c r="G51" s="1242"/>
      <c r="H51" s="1243"/>
      <c r="I51" s="106">
        <v>206</v>
      </c>
      <c r="J51" s="107">
        <v>180</v>
      </c>
      <c r="K51" s="107">
        <v>154</v>
      </c>
      <c r="L51" s="107">
        <v>131</v>
      </c>
      <c r="M51" s="108">
        <v>107</v>
      </c>
    </row>
    <row r="52" spans="2:13" ht="27.75" customHeight="1" x14ac:dyDescent="0.15">
      <c r="B52" s="1238"/>
      <c r="C52" s="1239"/>
      <c r="D52" s="105"/>
      <c r="E52" s="1242" t="s">
        <v>43</v>
      </c>
      <c r="F52" s="1242"/>
      <c r="G52" s="1242"/>
      <c r="H52" s="1243"/>
      <c r="I52" s="106">
        <v>24035</v>
      </c>
      <c r="J52" s="107">
        <v>24961</v>
      </c>
      <c r="K52" s="107">
        <v>24232</v>
      </c>
      <c r="L52" s="107">
        <v>23215</v>
      </c>
      <c r="M52" s="108">
        <v>24212</v>
      </c>
    </row>
    <row r="53" spans="2:13" ht="27.75" customHeight="1" thickBot="1" x14ac:dyDescent="0.2">
      <c r="B53" s="1249" t="s">
        <v>44</v>
      </c>
      <c r="C53" s="1250"/>
      <c r="D53" s="112"/>
      <c r="E53" s="1251" t="s">
        <v>45</v>
      </c>
      <c r="F53" s="1251"/>
      <c r="G53" s="1251"/>
      <c r="H53" s="1252"/>
      <c r="I53" s="113">
        <v>-5640</v>
      </c>
      <c r="J53" s="114">
        <v>-8246</v>
      </c>
      <c r="K53" s="114">
        <v>-10388</v>
      </c>
      <c r="L53" s="114">
        <v>-13548</v>
      </c>
      <c r="M53" s="115">
        <v>-15301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R2G/rcIyEF1QsAP9JENOYNjNaZSXtnEkgnNQxG3nlFtLMDLqKejDS8y8ARSdiKng9hU8JuLP2tio0iGnmWq+Q==" saltValue="3lXsX572UmJv3RuZZpYx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61" t="s">
        <v>48</v>
      </c>
      <c r="D55" s="1261"/>
      <c r="E55" s="1262"/>
      <c r="F55" s="127">
        <v>5045</v>
      </c>
      <c r="G55" s="127">
        <v>4933</v>
      </c>
      <c r="H55" s="128">
        <v>5574</v>
      </c>
    </row>
    <row r="56" spans="2:8" ht="52.5" customHeight="1" x14ac:dyDescent="0.15">
      <c r="B56" s="129"/>
      <c r="C56" s="1263" t="s">
        <v>49</v>
      </c>
      <c r="D56" s="1263"/>
      <c r="E56" s="1264"/>
      <c r="F56" s="130">
        <v>5316</v>
      </c>
      <c r="G56" s="130">
        <v>5330</v>
      </c>
      <c r="H56" s="131">
        <v>5341</v>
      </c>
    </row>
    <row r="57" spans="2:8" ht="53.25" customHeight="1" x14ac:dyDescent="0.15">
      <c r="B57" s="129"/>
      <c r="C57" s="1265" t="s">
        <v>50</v>
      </c>
      <c r="D57" s="1265"/>
      <c r="E57" s="1266"/>
      <c r="F57" s="132">
        <v>13553</v>
      </c>
      <c r="G57" s="132">
        <v>14970</v>
      </c>
      <c r="H57" s="133">
        <v>15333</v>
      </c>
    </row>
    <row r="58" spans="2:8" ht="45.75" customHeight="1" x14ac:dyDescent="0.15">
      <c r="B58" s="134"/>
      <c r="C58" s="1253" t="s">
        <v>585</v>
      </c>
      <c r="D58" s="1254"/>
      <c r="E58" s="1255"/>
      <c r="F58" s="135">
        <v>5356</v>
      </c>
      <c r="G58" s="135">
        <v>6383</v>
      </c>
      <c r="H58" s="136">
        <v>6745</v>
      </c>
    </row>
    <row r="59" spans="2:8" ht="45.75" customHeight="1" x14ac:dyDescent="0.15">
      <c r="B59" s="134"/>
      <c r="C59" s="1253" t="s">
        <v>586</v>
      </c>
      <c r="D59" s="1254"/>
      <c r="E59" s="1255"/>
      <c r="F59" s="135">
        <v>4135</v>
      </c>
      <c r="G59" s="135">
        <v>4507</v>
      </c>
      <c r="H59" s="136">
        <v>4519</v>
      </c>
    </row>
    <row r="60" spans="2:8" ht="45.75" customHeight="1" x14ac:dyDescent="0.15">
      <c r="B60" s="134"/>
      <c r="C60" s="1253" t="s">
        <v>587</v>
      </c>
      <c r="D60" s="1254"/>
      <c r="E60" s="1255"/>
      <c r="F60" s="135">
        <v>3266</v>
      </c>
      <c r="G60" s="135">
        <v>3265</v>
      </c>
      <c r="H60" s="136">
        <v>3240</v>
      </c>
    </row>
    <row r="61" spans="2:8" ht="45.75" customHeight="1" x14ac:dyDescent="0.15">
      <c r="B61" s="134"/>
      <c r="C61" s="1253" t="s">
        <v>588</v>
      </c>
      <c r="D61" s="1254"/>
      <c r="E61" s="1255"/>
      <c r="F61" s="135">
        <v>169</v>
      </c>
      <c r="G61" s="135">
        <v>181</v>
      </c>
      <c r="H61" s="136">
        <v>189</v>
      </c>
    </row>
    <row r="62" spans="2:8" ht="45.75" customHeight="1" thickBot="1" x14ac:dyDescent="0.2">
      <c r="B62" s="137"/>
      <c r="C62" s="1256" t="s">
        <v>589</v>
      </c>
      <c r="D62" s="1257"/>
      <c r="E62" s="1258"/>
      <c r="F62" s="138">
        <v>96</v>
      </c>
      <c r="G62" s="138">
        <v>95</v>
      </c>
      <c r="H62" s="139">
        <v>95</v>
      </c>
    </row>
    <row r="63" spans="2:8" ht="52.5" customHeight="1" thickBot="1" x14ac:dyDescent="0.2">
      <c r="B63" s="140"/>
      <c r="C63" s="1259" t="s">
        <v>51</v>
      </c>
      <c r="D63" s="1259"/>
      <c r="E63" s="1260"/>
      <c r="F63" s="141">
        <v>23914</v>
      </c>
      <c r="G63" s="141">
        <v>25234</v>
      </c>
      <c r="H63" s="142">
        <v>26248</v>
      </c>
    </row>
    <row r="64" spans="2:8" ht="15" customHeight="1" x14ac:dyDescent="0.15"/>
    <row r="65" ht="0" hidden="1" customHeight="1" x14ac:dyDescent="0.15"/>
    <row r="66" ht="0" hidden="1" customHeight="1" x14ac:dyDescent="0.15"/>
  </sheetData>
  <sheetProtection algorithmName="SHA-512" hashValue="XbKfmxTzqtSXDOFuuMCs8jbCaVs4nyUhspLHzM+rfvQrilfvnjtTEwY3tCwDAa/0ydEtqiDGyJbXXXyaOtGLlg==" saltValue="znuOVYxF6S3vKwqC0A+x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544</v>
      </c>
      <c r="BQ50" s="1301"/>
      <c r="BR50" s="1301"/>
      <c r="BS50" s="1301"/>
      <c r="BT50" s="1301"/>
      <c r="BU50" s="1301"/>
      <c r="BV50" s="1301"/>
      <c r="BW50" s="1301"/>
      <c r="BX50" s="1301" t="s">
        <v>545</v>
      </c>
      <c r="BY50" s="1301"/>
      <c r="BZ50" s="1301"/>
      <c r="CA50" s="1301"/>
      <c r="CB50" s="1301"/>
      <c r="CC50" s="1301"/>
      <c r="CD50" s="1301"/>
      <c r="CE50" s="1301"/>
      <c r="CF50" s="1301" t="s">
        <v>546</v>
      </c>
      <c r="CG50" s="1301"/>
      <c r="CH50" s="1301"/>
      <c r="CI50" s="1301"/>
      <c r="CJ50" s="1301"/>
      <c r="CK50" s="1301"/>
      <c r="CL50" s="1301"/>
      <c r="CM50" s="1301"/>
      <c r="CN50" s="1301" t="s">
        <v>547</v>
      </c>
      <c r="CO50" s="1301"/>
      <c r="CP50" s="1301"/>
      <c r="CQ50" s="1301"/>
      <c r="CR50" s="1301"/>
      <c r="CS50" s="1301"/>
      <c r="CT50" s="1301"/>
      <c r="CU50" s="1301"/>
      <c r="CV50" s="1301" t="s">
        <v>548</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601</v>
      </c>
      <c r="AO51" s="1305"/>
      <c r="AP51" s="1305"/>
      <c r="AQ51" s="1305"/>
      <c r="AR51" s="1305"/>
      <c r="AS51" s="1305"/>
      <c r="AT51" s="1305"/>
      <c r="AU51" s="1305"/>
      <c r="AV51" s="1305"/>
      <c r="AW51" s="1305"/>
      <c r="AX51" s="1305"/>
      <c r="AY51" s="1305"/>
      <c r="AZ51" s="1305"/>
      <c r="BA51" s="1305"/>
      <c r="BB51" s="1305" t="s">
        <v>602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59.7</v>
      </c>
      <c r="BY53" s="1307"/>
      <c r="BZ53" s="1307"/>
      <c r="CA53" s="1307"/>
      <c r="CB53" s="1307"/>
      <c r="CC53" s="1307"/>
      <c r="CD53" s="1307"/>
      <c r="CE53" s="1307"/>
      <c r="CF53" s="1307">
        <v>57.1</v>
      </c>
      <c r="CG53" s="1307"/>
      <c r="CH53" s="1307"/>
      <c r="CI53" s="1307"/>
      <c r="CJ53" s="1307"/>
      <c r="CK53" s="1307"/>
      <c r="CL53" s="1307"/>
      <c r="CM53" s="1307"/>
      <c r="CN53" s="1307">
        <v>63.2</v>
      </c>
      <c r="CO53" s="1307"/>
      <c r="CP53" s="1307"/>
      <c r="CQ53" s="1307"/>
      <c r="CR53" s="1307"/>
      <c r="CS53" s="1307"/>
      <c r="CT53" s="1307"/>
      <c r="CU53" s="1307"/>
      <c r="CV53" s="1307">
        <v>62.9</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604</v>
      </c>
      <c r="AO55" s="1301"/>
      <c r="AP55" s="1301"/>
      <c r="AQ55" s="1301"/>
      <c r="AR55" s="1301"/>
      <c r="AS55" s="1301"/>
      <c r="AT55" s="1301"/>
      <c r="AU55" s="1301"/>
      <c r="AV55" s="1301"/>
      <c r="AW55" s="1301"/>
      <c r="AX55" s="1301"/>
      <c r="AY55" s="1301"/>
      <c r="AZ55" s="1301"/>
      <c r="BA55" s="1301"/>
      <c r="BB55" s="1305" t="s">
        <v>602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605</v>
      </c>
    </row>
    <row r="64" spans="1:109" x14ac:dyDescent="0.15">
      <c r="B64" s="1276"/>
      <c r="G64" s="1283"/>
      <c r="I64" s="1317"/>
      <c r="J64" s="1317"/>
      <c r="K64" s="1317"/>
      <c r="L64" s="1317"/>
      <c r="M64" s="1317"/>
      <c r="N64" s="1318"/>
      <c r="AM64" s="1283"/>
      <c r="AN64" s="1283" t="s">
        <v>598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544</v>
      </c>
      <c r="BQ72" s="1301"/>
      <c r="BR72" s="1301"/>
      <c r="BS72" s="1301"/>
      <c r="BT72" s="1301"/>
      <c r="BU72" s="1301"/>
      <c r="BV72" s="1301"/>
      <c r="BW72" s="1301"/>
      <c r="BX72" s="1301" t="s">
        <v>545</v>
      </c>
      <c r="BY72" s="1301"/>
      <c r="BZ72" s="1301"/>
      <c r="CA72" s="1301"/>
      <c r="CB72" s="1301"/>
      <c r="CC72" s="1301"/>
      <c r="CD72" s="1301"/>
      <c r="CE72" s="1301"/>
      <c r="CF72" s="1301" t="s">
        <v>546</v>
      </c>
      <c r="CG72" s="1301"/>
      <c r="CH72" s="1301"/>
      <c r="CI72" s="1301"/>
      <c r="CJ72" s="1301"/>
      <c r="CK72" s="1301"/>
      <c r="CL72" s="1301"/>
      <c r="CM72" s="1301"/>
      <c r="CN72" s="1301" t="s">
        <v>547</v>
      </c>
      <c r="CO72" s="1301"/>
      <c r="CP72" s="1301"/>
      <c r="CQ72" s="1301"/>
      <c r="CR72" s="1301"/>
      <c r="CS72" s="1301"/>
      <c r="CT72" s="1301"/>
      <c r="CU72" s="1301"/>
      <c r="CV72" s="1301" t="s">
        <v>548</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601</v>
      </c>
      <c r="AO73" s="1305"/>
      <c r="AP73" s="1305"/>
      <c r="AQ73" s="1305"/>
      <c r="AR73" s="1305"/>
      <c r="AS73" s="1305"/>
      <c r="AT73" s="1305"/>
      <c r="AU73" s="1305"/>
      <c r="AV73" s="1305"/>
      <c r="AW73" s="1305"/>
      <c r="AX73" s="1305"/>
      <c r="AY73" s="1305"/>
      <c r="AZ73" s="1305"/>
      <c r="BA73" s="1305"/>
      <c r="BB73" s="1305" t="s">
        <v>602</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607</v>
      </c>
      <c r="BC75" s="1305"/>
      <c r="BD75" s="1305"/>
      <c r="BE75" s="1305"/>
      <c r="BF75" s="1305"/>
      <c r="BG75" s="1305"/>
      <c r="BH75" s="1305"/>
      <c r="BI75" s="1305"/>
      <c r="BJ75" s="1305"/>
      <c r="BK75" s="1305"/>
      <c r="BL75" s="1305"/>
      <c r="BM75" s="1305"/>
      <c r="BN75" s="1305"/>
      <c r="BO75" s="1305"/>
      <c r="BP75" s="1307">
        <v>6.3</v>
      </c>
      <c r="BQ75" s="1307"/>
      <c r="BR75" s="1307"/>
      <c r="BS75" s="1307"/>
      <c r="BT75" s="1307"/>
      <c r="BU75" s="1307"/>
      <c r="BV75" s="1307"/>
      <c r="BW75" s="1307"/>
      <c r="BX75" s="1307">
        <v>6.5</v>
      </c>
      <c r="BY75" s="1307"/>
      <c r="BZ75" s="1307"/>
      <c r="CA75" s="1307"/>
      <c r="CB75" s="1307"/>
      <c r="CC75" s="1307"/>
      <c r="CD75" s="1307"/>
      <c r="CE75" s="1307"/>
      <c r="CF75" s="1307">
        <v>7.3</v>
      </c>
      <c r="CG75" s="1307"/>
      <c r="CH75" s="1307"/>
      <c r="CI75" s="1307"/>
      <c r="CJ75" s="1307"/>
      <c r="CK75" s="1307"/>
      <c r="CL75" s="1307"/>
      <c r="CM75" s="1307"/>
      <c r="CN75" s="1307">
        <v>7.7</v>
      </c>
      <c r="CO75" s="1307"/>
      <c r="CP75" s="1307"/>
      <c r="CQ75" s="1307"/>
      <c r="CR75" s="1307"/>
      <c r="CS75" s="1307"/>
      <c r="CT75" s="1307"/>
      <c r="CU75" s="1307"/>
      <c r="CV75" s="1307">
        <v>7.8</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604</v>
      </c>
      <c r="AO77" s="1301"/>
      <c r="AP77" s="1301"/>
      <c r="AQ77" s="1301"/>
      <c r="AR77" s="1301"/>
      <c r="AS77" s="1301"/>
      <c r="AT77" s="1301"/>
      <c r="AU77" s="1301"/>
      <c r="AV77" s="1301"/>
      <c r="AW77" s="1301"/>
      <c r="AX77" s="1301"/>
      <c r="AY77" s="1301"/>
      <c r="AZ77" s="1301"/>
      <c r="BA77" s="1301"/>
      <c r="BB77" s="1305" t="s">
        <v>602</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607</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guzH7k0KYYVmZlg2aI1uiNwu7ReWhfsi/+1pQYYcgrNE3CZOfKUmcgcw+AzX5v/DP4ACvg2dIW882dHgClCVg==" saltValue="mzIV734DY1xTwXxgG2o2y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3GT072ef1C3MWJwIXwBeXWmosLk9XRf7d/5ePznAFwepPZPf93em12ZDIIKo16PQNHV8s/RzdGQWOVH6NSRcg==" saltValue="396u9sSA2gJ6jJkGcu9ry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PujseCwUSrP2V/rSoUU6f7Tm/wxHqqKpQkggYYr5NP6MTIBKi+ePfGxDgFYwJMArtWhEl0FUKCqjtia6tRGpw==" saltValue="A38TYQHX+LjTJ/mOnxfDf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96982</v>
      </c>
      <c r="E3" s="161"/>
      <c r="F3" s="162">
        <v>106614</v>
      </c>
      <c r="G3" s="163"/>
      <c r="H3" s="164"/>
    </row>
    <row r="4" spans="1:8" x14ac:dyDescent="0.15">
      <c r="A4" s="165"/>
      <c r="B4" s="166"/>
      <c r="C4" s="167"/>
      <c r="D4" s="168">
        <v>58349</v>
      </c>
      <c r="E4" s="169"/>
      <c r="F4" s="170">
        <v>45545</v>
      </c>
      <c r="G4" s="171"/>
      <c r="H4" s="172"/>
    </row>
    <row r="5" spans="1:8" x14ac:dyDescent="0.15">
      <c r="A5" s="153" t="s">
        <v>536</v>
      </c>
      <c r="B5" s="158"/>
      <c r="C5" s="159"/>
      <c r="D5" s="160">
        <v>107310</v>
      </c>
      <c r="E5" s="161"/>
      <c r="F5" s="162">
        <v>85459</v>
      </c>
      <c r="G5" s="163"/>
      <c r="H5" s="164"/>
    </row>
    <row r="6" spans="1:8" x14ac:dyDescent="0.15">
      <c r="A6" s="165"/>
      <c r="B6" s="166"/>
      <c r="C6" s="167"/>
      <c r="D6" s="168">
        <v>75561</v>
      </c>
      <c r="E6" s="169"/>
      <c r="F6" s="170">
        <v>44378</v>
      </c>
      <c r="G6" s="171"/>
      <c r="H6" s="172"/>
    </row>
    <row r="7" spans="1:8" x14ac:dyDescent="0.15">
      <c r="A7" s="153" t="s">
        <v>537</v>
      </c>
      <c r="B7" s="158"/>
      <c r="C7" s="159"/>
      <c r="D7" s="160">
        <v>44849</v>
      </c>
      <c r="E7" s="161"/>
      <c r="F7" s="162">
        <v>83280</v>
      </c>
      <c r="G7" s="163"/>
      <c r="H7" s="164"/>
    </row>
    <row r="8" spans="1:8" x14ac:dyDescent="0.15">
      <c r="A8" s="165"/>
      <c r="B8" s="166"/>
      <c r="C8" s="167"/>
      <c r="D8" s="168">
        <v>36701</v>
      </c>
      <c r="E8" s="169"/>
      <c r="F8" s="170">
        <v>43123</v>
      </c>
      <c r="G8" s="171"/>
      <c r="H8" s="172"/>
    </row>
    <row r="9" spans="1:8" x14ac:dyDescent="0.15">
      <c r="A9" s="153" t="s">
        <v>538</v>
      </c>
      <c r="B9" s="158"/>
      <c r="C9" s="159"/>
      <c r="D9" s="160">
        <v>41867</v>
      </c>
      <c r="E9" s="161"/>
      <c r="F9" s="162">
        <v>88968</v>
      </c>
      <c r="G9" s="163"/>
      <c r="H9" s="164"/>
    </row>
    <row r="10" spans="1:8" x14ac:dyDescent="0.15">
      <c r="A10" s="165"/>
      <c r="B10" s="166"/>
      <c r="C10" s="167"/>
      <c r="D10" s="168">
        <v>28905</v>
      </c>
      <c r="E10" s="169"/>
      <c r="F10" s="170">
        <v>45482</v>
      </c>
      <c r="G10" s="171"/>
      <c r="H10" s="172"/>
    </row>
    <row r="11" spans="1:8" x14ac:dyDescent="0.15">
      <c r="A11" s="153" t="s">
        <v>539</v>
      </c>
      <c r="B11" s="158"/>
      <c r="C11" s="159"/>
      <c r="D11" s="160">
        <v>142146</v>
      </c>
      <c r="E11" s="161"/>
      <c r="F11" s="162">
        <v>85173</v>
      </c>
      <c r="G11" s="163"/>
      <c r="H11" s="164"/>
    </row>
    <row r="12" spans="1:8" x14ac:dyDescent="0.15">
      <c r="A12" s="165"/>
      <c r="B12" s="166"/>
      <c r="C12" s="173"/>
      <c r="D12" s="168">
        <v>85063</v>
      </c>
      <c r="E12" s="169"/>
      <c r="F12" s="170">
        <v>43913</v>
      </c>
      <c r="G12" s="171"/>
      <c r="H12" s="172"/>
    </row>
    <row r="13" spans="1:8" x14ac:dyDescent="0.15">
      <c r="A13" s="153"/>
      <c r="B13" s="158"/>
      <c r="C13" s="174"/>
      <c r="D13" s="175">
        <v>86631</v>
      </c>
      <c r="E13" s="176"/>
      <c r="F13" s="177">
        <v>89899</v>
      </c>
      <c r="G13" s="178"/>
      <c r="H13" s="164"/>
    </row>
    <row r="14" spans="1:8" x14ac:dyDescent="0.15">
      <c r="A14" s="165"/>
      <c r="B14" s="166"/>
      <c r="C14" s="167"/>
      <c r="D14" s="168">
        <v>56916</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6.47</v>
      </c>
      <c r="C19" s="179">
        <f>ROUND(VALUE(SUBSTITUTE(実質収支比率等に係る経年分析!G$48,"▲","-")),2)</f>
        <v>6.46</v>
      </c>
      <c r="D19" s="179">
        <f>ROUND(VALUE(SUBSTITUTE(実質収支比率等に係る経年分析!H$48,"▲","-")),2)</f>
        <v>5.64</v>
      </c>
      <c r="E19" s="179">
        <f>ROUND(VALUE(SUBSTITUTE(実質収支比率等に係る経年分析!I$48,"▲","-")),2)</f>
        <v>7.33</v>
      </c>
      <c r="F19" s="179">
        <f>ROUND(VALUE(SUBSTITUTE(実質収支比率等に係る経年分析!J$48,"▲","-")),2)</f>
        <v>4.42</v>
      </c>
    </row>
    <row r="20" spans="1:11" x14ac:dyDescent="0.15">
      <c r="A20" s="179" t="s">
        <v>55</v>
      </c>
      <c r="B20" s="179">
        <f>ROUND(VALUE(SUBSTITUTE(実質収支比率等に係る経年分析!F$47,"▲","-")),2)</f>
        <v>31.96</v>
      </c>
      <c r="C20" s="179">
        <f>ROUND(VALUE(SUBSTITUTE(実質収支比率等に係る経年分析!G$47,"▲","-")),2)</f>
        <v>31.99</v>
      </c>
      <c r="D20" s="179">
        <f>ROUND(VALUE(SUBSTITUTE(実質収支比率等に係る経年分析!H$47,"▲","-")),2)</f>
        <v>32.54</v>
      </c>
      <c r="E20" s="179">
        <f>ROUND(VALUE(SUBSTITUTE(実質収支比率等に係る経年分析!I$47,"▲","-")),2)</f>
        <v>32.799999999999997</v>
      </c>
      <c r="F20" s="179">
        <f>ROUND(VALUE(SUBSTITUTE(実質収支比率等に係る経年分析!J$47,"▲","-")),2)</f>
        <v>38.04</v>
      </c>
    </row>
    <row r="21" spans="1:11" x14ac:dyDescent="0.15">
      <c r="A21" s="179" t="s">
        <v>56</v>
      </c>
      <c r="B21" s="179">
        <f>IF(ISNUMBER(VALUE(SUBSTITUTE(実質収支比率等に係る経年分析!F$49,"▲","-"))),ROUND(VALUE(SUBSTITUTE(実質収支比率等に係る経年分析!F$49,"▲","-")),2),NA())</f>
        <v>-14.38</v>
      </c>
      <c r="C21" s="179">
        <f>IF(ISNUMBER(VALUE(SUBSTITUTE(実質収支比率等に係る経年分析!G$49,"▲","-"))),ROUND(VALUE(SUBSTITUTE(実質収支比率等に係る経年分析!G$49,"▲","-")),2),NA())</f>
        <v>0.08</v>
      </c>
      <c r="D21" s="179">
        <f>IF(ISNUMBER(VALUE(SUBSTITUTE(実質収支比率等に係る経年分析!H$49,"▲","-"))),ROUND(VALUE(SUBSTITUTE(実質収支比率等に係る経年分析!H$49,"▲","-")),2),NA())</f>
        <v>-0.88</v>
      </c>
      <c r="E21" s="179">
        <f>IF(ISNUMBER(VALUE(SUBSTITUTE(実質収支比率等に係る経年分析!I$49,"▲","-"))),ROUND(VALUE(SUBSTITUTE(実質収支比率等に係る経年分析!I$49,"▲","-")),2),NA())</f>
        <v>0.77</v>
      </c>
      <c r="F21" s="179">
        <f>IF(ISNUMBER(VALUE(SUBSTITUTE(実質収支比率等に係る経年分析!J$49,"▲","-"))),ROUND(VALUE(SUBSTITUTE(実質収支比率等に係る経年分析!J$49,"▲","-")),2),NA())</f>
        <v>1.26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1.1399999999999999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1.32</v>
      </c>
    </row>
    <row r="33" spans="1:16" x14ac:dyDescent="0.15">
      <c r="A33" s="180" t="str">
        <f>IF(連結実質赤字比率に係る赤字・黒字の構成分析!C$37="",NA(),連結実質赤字比率に係る赤字・黒字の構成分析!C$37)</f>
        <v>国保病院事業会計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2.63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9.8800000000000008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2662</v>
      </c>
      <c r="E42" s="181"/>
      <c r="F42" s="181"/>
      <c r="G42" s="181">
        <f>'実質公債費比率（分子）の構造'!L$52</f>
        <v>2628</v>
      </c>
      <c r="H42" s="181"/>
      <c r="I42" s="181"/>
      <c r="J42" s="181">
        <f>'実質公債費比率（分子）の構造'!M$52</f>
        <v>2840</v>
      </c>
      <c r="K42" s="181"/>
      <c r="L42" s="181"/>
      <c r="M42" s="181">
        <f>'実質公債費比率（分子）の構造'!N$52</f>
        <v>2863</v>
      </c>
      <c r="N42" s="181"/>
      <c r="O42" s="181"/>
      <c r="P42" s="181">
        <f>'実質公債費比率（分子）の構造'!O$52</f>
        <v>2780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42</v>
      </c>
      <c r="C44" s="181"/>
      <c r="D44" s="181"/>
      <c r="E44" s="181">
        <f>'実質公債費比率（分子）の構造'!L$50</f>
        <v>35</v>
      </c>
      <c r="F44" s="181"/>
      <c r="G44" s="181"/>
      <c r="H44" s="181">
        <f>'実質公債費比率（分子）の構造'!M$50</f>
        <v>29</v>
      </c>
      <c r="I44" s="181"/>
      <c r="J44" s="181"/>
      <c r="K44" s="181">
        <f>'実質公債費比率（分子）の構造'!N$50</f>
        <v>25</v>
      </c>
      <c r="L44" s="181"/>
      <c r="M44" s="181"/>
      <c r="N44" s="181">
        <f>'実質公債費比率（分子）の構造'!O$50</f>
        <v>22</v>
      </c>
      <c r="O44" s="181"/>
      <c r="P44" s="181"/>
    </row>
    <row r="45" spans="1:16" x14ac:dyDescent="0.15">
      <c r="A45" s="181" t="s">
        <v>66</v>
      </c>
      <c r="B45" s="181">
        <f>'実質公債費比率（分子）の構造'!K$49</f>
        <v>90</v>
      </c>
      <c r="C45" s="181"/>
      <c r="D45" s="181"/>
      <c r="E45" s="181">
        <f>'実質公債費比率（分子）の構造'!L$49</f>
        <v>81</v>
      </c>
      <c r="F45" s="181"/>
      <c r="G45" s="181"/>
      <c r="H45" s="181">
        <f>'実質公債費比率（分子）の構造'!M$49</f>
        <v>90</v>
      </c>
      <c r="I45" s="181"/>
      <c r="J45" s="181"/>
      <c r="K45" s="181">
        <f>'実質公債費比率（分子）の構造'!N$49</f>
        <v>90</v>
      </c>
      <c r="L45" s="181"/>
      <c r="M45" s="181"/>
      <c r="N45" s="181">
        <f>'実質公債費比率（分子）の構造'!O$49</f>
        <v>90</v>
      </c>
      <c r="O45" s="181"/>
      <c r="P45" s="181"/>
    </row>
    <row r="46" spans="1:16" x14ac:dyDescent="0.15">
      <c r="A46" s="181" t="s">
        <v>67</v>
      </c>
      <c r="B46" s="181">
        <f>'実質公債費比率（分子）の構造'!K$48</f>
        <v>59</v>
      </c>
      <c r="C46" s="181"/>
      <c r="D46" s="181"/>
      <c r="E46" s="181">
        <f>'実質公債費比率（分子）の構造'!L$48</f>
        <v>73</v>
      </c>
      <c r="F46" s="181"/>
      <c r="G46" s="181"/>
      <c r="H46" s="181">
        <f>'実質公債費比率（分子）の構造'!M$48</f>
        <v>71</v>
      </c>
      <c r="I46" s="181"/>
      <c r="J46" s="181"/>
      <c r="K46" s="181">
        <f>'実質公債費比率（分子）の構造'!N$48</f>
        <v>48</v>
      </c>
      <c r="L46" s="181"/>
      <c r="M46" s="181"/>
      <c r="N46" s="181">
        <f>'実質公債費比率（分子）の構造'!O$48</f>
        <v>71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3343</v>
      </c>
      <c r="C49" s="181"/>
      <c r="D49" s="181"/>
      <c r="E49" s="181">
        <f>'実質公債費比率（分子）の構造'!L$45</f>
        <v>3411</v>
      </c>
      <c r="F49" s="181"/>
      <c r="G49" s="181"/>
      <c r="H49" s="181">
        <f>'実質公債費比率（分子）の構造'!M$45</f>
        <v>3652</v>
      </c>
      <c r="I49" s="181"/>
      <c r="J49" s="181"/>
      <c r="K49" s="181">
        <f>'実質公債費比率（分子）の構造'!N$45</f>
        <v>3658</v>
      </c>
      <c r="L49" s="181"/>
      <c r="M49" s="181"/>
      <c r="N49" s="181">
        <f>'実質公債費比率（分子）の構造'!O$45</f>
        <v>3517</v>
      </c>
      <c r="O49" s="181"/>
      <c r="P49" s="181"/>
    </row>
    <row r="50" spans="1:16" x14ac:dyDescent="0.15">
      <c r="A50" s="181" t="s">
        <v>71</v>
      </c>
      <c r="B50" s="181" t="e">
        <f>NA()</f>
        <v>#N/A</v>
      </c>
      <c r="C50" s="181">
        <f>IF(ISNUMBER('実質公債費比率（分子）の構造'!K$53),'実質公債費比率（分子）の構造'!K$53,NA())</f>
        <v>872</v>
      </c>
      <c r="D50" s="181" t="e">
        <f>NA()</f>
        <v>#N/A</v>
      </c>
      <c r="E50" s="181" t="e">
        <f>NA()</f>
        <v>#N/A</v>
      </c>
      <c r="F50" s="181">
        <f>IF(ISNUMBER('実質公債費比率（分子）の構造'!L$53),'実質公債費比率（分子）の構造'!L$53,NA())</f>
        <v>972</v>
      </c>
      <c r="G50" s="181" t="e">
        <f>NA()</f>
        <v>#N/A</v>
      </c>
      <c r="H50" s="181" t="e">
        <f>NA()</f>
        <v>#N/A</v>
      </c>
      <c r="I50" s="181">
        <f>IF(ISNUMBER('実質公債費比率（分子）の構造'!M$53),'実質公債費比率（分子）の構造'!M$53,NA())</f>
        <v>1002</v>
      </c>
      <c r="J50" s="181" t="e">
        <f>NA()</f>
        <v>#N/A</v>
      </c>
      <c r="K50" s="181" t="e">
        <f>NA()</f>
        <v>#N/A</v>
      </c>
      <c r="L50" s="181">
        <f>IF(ISNUMBER('実質公債費比率（分子）の構造'!N$53),'実質公債費比率（分子）の構造'!N$53,NA())</f>
        <v>958</v>
      </c>
      <c r="M50" s="181" t="e">
        <f>NA()</f>
        <v>#N/A</v>
      </c>
      <c r="N50" s="181" t="e">
        <f>NA()</f>
        <v>#N/A</v>
      </c>
      <c r="O50" s="181">
        <f>IF(ISNUMBER('実質公債費比率（分子）の構造'!O$53),'実質公債費比率（分子）の構造'!O$53,NA())</f>
        <v>920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24035</v>
      </c>
      <c r="E56" s="180"/>
      <c r="F56" s="180"/>
      <c r="G56" s="180">
        <f>'将来負担比率（分子）の構造'!J$52</f>
        <v>24961</v>
      </c>
      <c r="H56" s="180"/>
      <c r="I56" s="180"/>
      <c r="J56" s="180">
        <f>'将来負担比率（分子）の構造'!K$52</f>
        <v>24232</v>
      </c>
      <c r="K56" s="180"/>
      <c r="L56" s="180"/>
      <c r="M56" s="180">
        <f>'将来負担比率（分子）の構造'!L$52</f>
        <v>23215</v>
      </c>
      <c r="N56" s="180"/>
      <c r="O56" s="180"/>
      <c r="P56" s="180">
        <f>'将来負担比率（分子）の構造'!M$52</f>
        <v>24212</v>
      </c>
    </row>
    <row r="57" spans="1:16" x14ac:dyDescent="0.15">
      <c r="A57" s="180" t="s">
        <v>42</v>
      </c>
      <c r="B57" s="180"/>
      <c r="C57" s="180"/>
      <c r="D57" s="180">
        <f>'将来負担比率（分子）の構造'!I$51</f>
        <v>206</v>
      </c>
      <c r="E57" s="180"/>
      <c r="F57" s="180"/>
      <c r="G57" s="180">
        <f>'将来負担比率（分子）の構造'!J$51</f>
        <v>180</v>
      </c>
      <c r="H57" s="180"/>
      <c r="I57" s="180"/>
      <c r="J57" s="180">
        <f>'将来負担比率（分子）の構造'!K$51</f>
        <v>154</v>
      </c>
      <c r="K57" s="180"/>
      <c r="L57" s="180"/>
      <c r="M57" s="180">
        <f>'将来負担比率（分子）の構造'!L$51</f>
        <v>131</v>
      </c>
      <c r="N57" s="180"/>
      <c r="O57" s="180"/>
      <c r="P57" s="180">
        <f>'将来負担比率（分子）の構造'!M$51</f>
        <v>107</v>
      </c>
    </row>
    <row r="58" spans="1:16" x14ac:dyDescent="0.15">
      <c r="A58" s="180" t="s">
        <v>41</v>
      </c>
      <c r="B58" s="180"/>
      <c r="C58" s="180"/>
      <c r="D58" s="180">
        <f>'将来負担比率（分子）の構造'!I$50</f>
        <v>17167</v>
      </c>
      <c r="E58" s="180"/>
      <c r="F58" s="180"/>
      <c r="G58" s="180">
        <f>'将来負担比率（分子）の構造'!J$50</f>
        <v>18894</v>
      </c>
      <c r="H58" s="180"/>
      <c r="I58" s="180"/>
      <c r="J58" s="180">
        <f>'将来負担比率（分子）の構造'!K$50</f>
        <v>19936</v>
      </c>
      <c r="K58" s="180"/>
      <c r="L58" s="180"/>
      <c r="M58" s="180">
        <f>'将来負担比率（分子）の構造'!L$50</f>
        <v>21785</v>
      </c>
      <c r="N58" s="180"/>
      <c r="O58" s="180"/>
      <c r="P58" s="180">
        <f>'将来負担比率（分子）の構造'!M$50</f>
        <v>23068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6715</v>
      </c>
      <c r="C62" s="180"/>
      <c r="D62" s="180"/>
      <c r="E62" s="180">
        <f>'将来負担比率（分子）の構造'!J$45</f>
        <v>6391</v>
      </c>
      <c r="F62" s="180"/>
      <c r="G62" s="180"/>
      <c r="H62" s="180">
        <f>'将来負担比率（分子）の構造'!K$45</f>
        <v>6113</v>
      </c>
      <c r="I62" s="180"/>
      <c r="J62" s="180"/>
      <c r="K62" s="180">
        <f>'将来負担比率（分子）の構造'!L$45</f>
        <v>5840</v>
      </c>
      <c r="L62" s="180"/>
      <c r="M62" s="180"/>
      <c r="N62" s="180">
        <f>'将来負担比率（分子）の構造'!M$45</f>
        <v>5399</v>
      </c>
      <c r="O62" s="180"/>
      <c r="P62" s="180"/>
    </row>
    <row r="63" spans="1:16" x14ac:dyDescent="0.15">
      <c r="A63" s="180" t="s">
        <v>34</v>
      </c>
      <c r="B63" s="180">
        <f>'将来負担比率（分子）の構造'!I$44</f>
        <v>413</v>
      </c>
      <c r="C63" s="180"/>
      <c r="D63" s="180"/>
      <c r="E63" s="180">
        <f>'将来負担比率（分子）の構造'!J$44</f>
        <v>396</v>
      </c>
      <c r="F63" s="180"/>
      <c r="G63" s="180"/>
      <c r="H63" s="180">
        <f>'将来負担比率（分子）の構造'!K$44</f>
        <v>478</v>
      </c>
      <c r="I63" s="180"/>
      <c r="J63" s="180"/>
      <c r="K63" s="180">
        <f>'将来負担比率（分子）の構造'!L$44</f>
        <v>482</v>
      </c>
      <c r="L63" s="180"/>
      <c r="M63" s="180"/>
      <c r="N63" s="180">
        <f>'将来負担比率（分子）の構造'!M$44</f>
        <v>503</v>
      </c>
      <c r="O63" s="180"/>
      <c r="P63" s="180"/>
    </row>
    <row r="64" spans="1:16" x14ac:dyDescent="0.15">
      <c r="A64" s="180" t="s">
        <v>33</v>
      </c>
      <c r="B64" s="180">
        <f>'将来負担比率（分子）の構造'!I$43</f>
        <v>693</v>
      </c>
      <c r="C64" s="180"/>
      <c r="D64" s="180"/>
      <c r="E64" s="180">
        <f>'将来負担比率（分子）の構造'!J$43</f>
        <v>734</v>
      </c>
      <c r="F64" s="180"/>
      <c r="G64" s="180"/>
      <c r="H64" s="180">
        <f>'将来負担比率（分子）の構造'!K$43</f>
        <v>795</v>
      </c>
      <c r="I64" s="180"/>
      <c r="J64" s="180"/>
      <c r="K64" s="180">
        <f>'将来負担比率（分子）の構造'!L$43</f>
        <v>731</v>
      </c>
      <c r="L64" s="180"/>
      <c r="M64" s="180"/>
      <c r="N64" s="180">
        <f>'将来負担比率（分子）の構造'!M$43</f>
        <v>719</v>
      </c>
      <c r="O64" s="180"/>
      <c r="P64" s="180"/>
    </row>
    <row r="65" spans="1:16" x14ac:dyDescent="0.15">
      <c r="A65" s="180" t="s">
        <v>32</v>
      </c>
      <c r="B65" s="180">
        <f>'将来負担比率（分子）の構造'!I$42</f>
        <v>74</v>
      </c>
      <c r="C65" s="180"/>
      <c r="D65" s="180"/>
      <c r="E65" s="180">
        <f>'将来負担比率（分子）の構造'!J$42</f>
        <v>67</v>
      </c>
      <c r="F65" s="180"/>
      <c r="G65" s="180"/>
      <c r="H65" s="180">
        <f>'将来負担比率（分子）の構造'!K$42</f>
        <v>67</v>
      </c>
      <c r="I65" s="180"/>
      <c r="J65" s="180"/>
      <c r="K65" s="180">
        <f>'将来負担比率（分子）の構造'!L$42</f>
        <v>60</v>
      </c>
      <c r="L65" s="180"/>
      <c r="M65" s="180"/>
      <c r="N65" s="180">
        <f>'将来負担比率（分子）の構造'!M$42</f>
        <v>46</v>
      </c>
      <c r="O65" s="180"/>
      <c r="P65" s="180"/>
    </row>
    <row r="66" spans="1:16" x14ac:dyDescent="0.15">
      <c r="A66" s="180" t="s">
        <v>31</v>
      </c>
      <c r="B66" s="180">
        <f>'将来負担比率（分子）の構造'!I$41</f>
        <v>27874</v>
      </c>
      <c r="C66" s="180"/>
      <c r="D66" s="180"/>
      <c r="E66" s="180">
        <f>'将来負担比率（分子）の構造'!J$41</f>
        <v>28202</v>
      </c>
      <c r="F66" s="180"/>
      <c r="G66" s="180"/>
      <c r="H66" s="180">
        <f>'将来負担比率（分子）の構造'!K$41</f>
        <v>26481</v>
      </c>
      <c r="I66" s="180"/>
      <c r="J66" s="180"/>
      <c r="K66" s="180">
        <f>'将来負担比率（分子）の構造'!L$41</f>
        <v>24470</v>
      </c>
      <c r="L66" s="180"/>
      <c r="M66" s="180"/>
      <c r="N66" s="180">
        <f>'将来負担比率（分子）の構造'!M$41</f>
        <v>25419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5045</v>
      </c>
      <c r="C72" s="184">
        <f>基金残高に係る経年分析!G55</f>
        <v>4933</v>
      </c>
      <c r="D72" s="184">
        <f>基金残高に係る経年分析!H55</f>
        <v>5574</v>
      </c>
    </row>
    <row r="73" spans="1:16" x14ac:dyDescent="0.15">
      <c r="A73" s="183" t="s">
        <v>78</v>
      </c>
      <c r="B73" s="184">
        <f>基金残高に係る経年分析!F56</f>
        <v>5316</v>
      </c>
      <c r="C73" s="184">
        <f>基金残高に係る経年分析!G56</f>
        <v>5330</v>
      </c>
      <c r="D73" s="184">
        <f>基金残高に係る経年分析!H56</f>
        <v>5341</v>
      </c>
    </row>
    <row r="74" spans="1:16" x14ac:dyDescent="0.15">
      <c r="A74" s="183" t="s">
        <v>79</v>
      </c>
      <c r="B74" s="184">
        <f>基金残高に係る経年分析!F57</f>
        <v>13553</v>
      </c>
      <c r="C74" s="184">
        <f>基金残高に係る経年分析!G57</f>
        <v>14970</v>
      </c>
      <c r="D74" s="184">
        <f>基金残高に係る経年分析!H57</f>
        <v>15333</v>
      </c>
    </row>
  </sheetData>
  <sheetProtection algorithmName="SHA-512" hashValue="WOx3zekJGXizyZEauR+UxSbjA6v4TNhLCdGjLlJRUXOREW588y+SM6MAilFqKQyoaPTsTo5g77/mIEuzV8jKdQ==" saltValue="VwyKIJdzsVNbT/4a7D1U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4022611</v>
      </c>
      <c r="S5" s="631"/>
      <c r="T5" s="631"/>
      <c r="U5" s="631"/>
      <c r="V5" s="631"/>
      <c r="W5" s="631"/>
      <c r="X5" s="631"/>
      <c r="Y5" s="632"/>
      <c r="Z5" s="633">
        <v>15.7</v>
      </c>
      <c r="AA5" s="633"/>
      <c r="AB5" s="633"/>
      <c r="AC5" s="633"/>
      <c r="AD5" s="634">
        <v>4022611</v>
      </c>
      <c r="AE5" s="634"/>
      <c r="AF5" s="634"/>
      <c r="AG5" s="634"/>
      <c r="AH5" s="634"/>
      <c r="AI5" s="634"/>
      <c r="AJ5" s="634"/>
      <c r="AK5" s="634"/>
      <c r="AL5" s="635">
        <v>28.3</v>
      </c>
      <c r="AM5" s="636"/>
      <c r="AN5" s="636"/>
      <c r="AO5" s="637"/>
      <c r="AP5" s="627" t="s">
        <v>225</v>
      </c>
      <c r="AQ5" s="628"/>
      <c r="AR5" s="628"/>
      <c r="AS5" s="628"/>
      <c r="AT5" s="628"/>
      <c r="AU5" s="628"/>
      <c r="AV5" s="628"/>
      <c r="AW5" s="628"/>
      <c r="AX5" s="628"/>
      <c r="AY5" s="628"/>
      <c r="AZ5" s="628"/>
      <c r="BA5" s="628"/>
      <c r="BB5" s="628"/>
      <c r="BC5" s="628"/>
      <c r="BD5" s="628"/>
      <c r="BE5" s="628"/>
      <c r="BF5" s="629"/>
      <c r="BG5" s="641">
        <v>3982811</v>
      </c>
      <c r="BH5" s="642"/>
      <c r="BI5" s="642"/>
      <c r="BJ5" s="642"/>
      <c r="BK5" s="642"/>
      <c r="BL5" s="642"/>
      <c r="BM5" s="642"/>
      <c r="BN5" s="643"/>
      <c r="BO5" s="644">
        <v>99</v>
      </c>
      <c r="BP5" s="644"/>
      <c r="BQ5" s="644"/>
      <c r="BR5" s="644"/>
      <c r="BS5" s="645" t="s">
        <v>226</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218</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209083</v>
      </c>
      <c r="S6" s="642"/>
      <c r="T6" s="642"/>
      <c r="U6" s="642"/>
      <c r="V6" s="642"/>
      <c r="W6" s="642"/>
      <c r="X6" s="642"/>
      <c r="Y6" s="643"/>
      <c r="Z6" s="644">
        <v>0.8</v>
      </c>
      <c r="AA6" s="644"/>
      <c r="AB6" s="644"/>
      <c r="AC6" s="644"/>
      <c r="AD6" s="645">
        <v>209083</v>
      </c>
      <c r="AE6" s="645"/>
      <c r="AF6" s="645"/>
      <c r="AG6" s="645"/>
      <c r="AH6" s="645"/>
      <c r="AI6" s="645"/>
      <c r="AJ6" s="645"/>
      <c r="AK6" s="645"/>
      <c r="AL6" s="646">
        <v>1.5</v>
      </c>
      <c r="AM6" s="647"/>
      <c r="AN6" s="647"/>
      <c r="AO6" s="648"/>
      <c r="AP6" s="638" t="s">
        <v>231</v>
      </c>
      <c r="AQ6" s="639"/>
      <c r="AR6" s="639"/>
      <c r="AS6" s="639"/>
      <c r="AT6" s="639"/>
      <c r="AU6" s="639"/>
      <c r="AV6" s="639"/>
      <c r="AW6" s="639"/>
      <c r="AX6" s="639"/>
      <c r="AY6" s="639"/>
      <c r="AZ6" s="639"/>
      <c r="BA6" s="639"/>
      <c r="BB6" s="639"/>
      <c r="BC6" s="639"/>
      <c r="BD6" s="639"/>
      <c r="BE6" s="639"/>
      <c r="BF6" s="640"/>
      <c r="BG6" s="641">
        <v>3982811</v>
      </c>
      <c r="BH6" s="642"/>
      <c r="BI6" s="642"/>
      <c r="BJ6" s="642"/>
      <c r="BK6" s="642"/>
      <c r="BL6" s="642"/>
      <c r="BM6" s="642"/>
      <c r="BN6" s="643"/>
      <c r="BO6" s="644">
        <v>99</v>
      </c>
      <c r="BP6" s="644"/>
      <c r="BQ6" s="644"/>
      <c r="BR6" s="644"/>
      <c r="BS6" s="645" t="s">
        <v>127</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185818</v>
      </c>
      <c r="CS6" s="642"/>
      <c r="CT6" s="642"/>
      <c r="CU6" s="642"/>
      <c r="CV6" s="642"/>
      <c r="CW6" s="642"/>
      <c r="CX6" s="642"/>
      <c r="CY6" s="643"/>
      <c r="CZ6" s="635">
        <v>0.7</v>
      </c>
      <c r="DA6" s="636"/>
      <c r="DB6" s="636"/>
      <c r="DC6" s="655"/>
      <c r="DD6" s="650" t="s">
        <v>173</v>
      </c>
      <c r="DE6" s="642"/>
      <c r="DF6" s="642"/>
      <c r="DG6" s="642"/>
      <c r="DH6" s="642"/>
      <c r="DI6" s="642"/>
      <c r="DJ6" s="642"/>
      <c r="DK6" s="642"/>
      <c r="DL6" s="642"/>
      <c r="DM6" s="642"/>
      <c r="DN6" s="642"/>
      <c r="DO6" s="642"/>
      <c r="DP6" s="643"/>
      <c r="DQ6" s="650">
        <v>185818</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4727</v>
      </c>
      <c r="S7" s="642"/>
      <c r="T7" s="642"/>
      <c r="U7" s="642"/>
      <c r="V7" s="642"/>
      <c r="W7" s="642"/>
      <c r="X7" s="642"/>
      <c r="Y7" s="643"/>
      <c r="Z7" s="644">
        <v>0</v>
      </c>
      <c r="AA7" s="644"/>
      <c r="AB7" s="644"/>
      <c r="AC7" s="644"/>
      <c r="AD7" s="645">
        <v>4727</v>
      </c>
      <c r="AE7" s="645"/>
      <c r="AF7" s="645"/>
      <c r="AG7" s="645"/>
      <c r="AH7" s="645"/>
      <c r="AI7" s="645"/>
      <c r="AJ7" s="645"/>
      <c r="AK7" s="645"/>
      <c r="AL7" s="646">
        <v>0</v>
      </c>
      <c r="AM7" s="647"/>
      <c r="AN7" s="647"/>
      <c r="AO7" s="648"/>
      <c r="AP7" s="638" t="s">
        <v>234</v>
      </c>
      <c r="AQ7" s="639"/>
      <c r="AR7" s="639"/>
      <c r="AS7" s="639"/>
      <c r="AT7" s="639"/>
      <c r="AU7" s="639"/>
      <c r="AV7" s="639"/>
      <c r="AW7" s="639"/>
      <c r="AX7" s="639"/>
      <c r="AY7" s="639"/>
      <c r="AZ7" s="639"/>
      <c r="BA7" s="639"/>
      <c r="BB7" s="639"/>
      <c r="BC7" s="639"/>
      <c r="BD7" s="639"/>
      <c r="BE7" s="639"/>
      <c r="BF7" s="640"/>
      <c r="BG7" s="641">
        <v>1554471</v>
      </c>
      <c r="BH7" s="642"/>
      <c r="BI7" s="642"/>
      <c r="BJ7" s="642"/>
      <c r="BK7" s="642"/>
      <c r="BL7" s="642"/>
      <c r="BM7" s="642"/>
      <c r="BN7" s="643"/>
      <c r="BO7" s="644">
        <v>38.6</v>
      </c>
      <c r="BP7" s="644"/>
      <c r="BQ7" s="644"/>
      <c r="BR7" s="644"/>
      <c r="BS7" s="645" t="s">
        <v>173</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4045380</v>
      </c>
      <c r="CS7" s="642"/>
      <c r="CT7" s="642"/>
      <c r="CU7" s="642"/>
      <c r="CV7" s="642"/>
      <c r="CW7" s="642"/>
      <c r="CX7" s="642"/>
      <c r="CY7" s="643"/>
      <c r="CZ7" s="644">
        <v>16.3</v>
      </c>
      <c r="DA7" s="644"/>
      <c r="DB7" s="644"/>
      <c r="DC7" s="644"/>
      <c r="DD7" s="650">
        <v>206366</v>
      </c>
      <c r="DE7" s="642"/>
      <c r="DF7" s="642"/>
      <c r="DG7" s="642"/>
      <c r="DH7" s="642"/>
      <c r="DI7" s="642"/>
      <c r="DJ7" s="642"/>
      <c r="DK7" s="642"/>
      <c r="DL7" s="642"/>
      <c r="DM7" s="642"/>
      <c r="DN7" s="642"/>
      <c r="DO7" s="642"/>
      <c r="DP7" s="643"/>
      <c r="DQ7" s="650">
        <v>3178587</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15493</v>
      </c>
      <c r="S8" s="642"/>
      <c r="T8" s="642"/>
      <c r="U8" s="642"/>
      <c r="V8" s="642"/>
      <c r="W8" s="642"/>
      <c r="X8" s="642"/>
      <c r="Y8" s="643"/>
      <c r="Z8" s="644">
        <v>0.1</v>
      </c>
      <c r="AA8" s="644"/>
      <c r="AB8" s="644"/>
      <c r="AC8" s="644"/>
      <c r="AD8" s="645">
        <v>15493</v>
      </c>
      <c r="AE8" s="645"/>
      <c r="AF8" s="645"/>
      <c r="AG8" s="645"/>
      <c r="AH8" s="645"/>
      <c r="AI8" s="645"/>
      <c r="AJ8" s="645"/>
      <c r="AK8" s="645"/>
      <c r="AL8" s="646">
        <v>0.1</v>
      </c>
      <c r="AM8" s="647"/>
      <c r="AN8" s="647"/>
      <c r="AO8" s="648"/>
      <c r="AP8" s="638" t="s">
        <v>237</v>
      </c>
      <c r="AQ8" s="639"/>
      <c r="AR8" s="639"/>
      <c r="AS8" s="639"/>
      <c r="AT8" s="639"/>
      <c r="AU8" s="639"/>
      <c r="AV8" s="639"/>
      <c r="AW8" s="639"/>
      <c r="AX8" s="639"/>
      <c r="AY8" s="639"/>
      <c r="AZ8" s="639"/>
      <c r="BA8" s="639"/>
      <c r="BB8" s="639"/>
      <c r="BC8" s="639"/>
      <c r="BD8" s="639"/>
      <c r="BE8" s="639"/>
      <c r="BF8" s="640"/>
      <c r="BG8" s="641">
        <v>74752</v>
      </c>
      <c r="BH8" s="642"/>
      <c r="BI8" s="642"/>
      <c r="BJ8" s="642"/>
      <c r="BK8" s="642"/>
      <c r="BL8" s="642"/>
      <c r="BM8" s="642"/>
      <c r="BN8" s="643"/>
      <c r="BO8" s="644">
        <v>1.9</v>
      </c>
      <c r="BP8" s="644"/>
      <c r="BQ8" s="644"/>
      <c r="BR8" s="644"/>
      <c r="BS8" s="650" t="s">
        <v>127</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5959750</v>
      </c>
      <c r="CS8" s="642"/>
      <c r="CT8" s="642"/>
      <c r="CU8" s="642"/>
      <c r="CV8" s="642"/>
      <c r="CW8" s="642"/>
      <c r="CX8" s="642"/>
      <c r="CY8" s="643"/>
      <c r="CZ8" s="644">
        <v>24</v>
      </c>
      <c r="DA8" s="644"/>
      <c r="DB8" s="644"/>
      <c r="DC8" s="644"/>
      <c r="DD8" s="650">
        <v>515229</v>
      </c>
      <c r="DE8" s="642"/>
      <c r="DF8" s="642"/>
      <c r="DG8" s="642"/>
      <c r="DH8" s="642"/>
      <c r="DI8" s="642"/>
      <c r="DJ8" s="642"/>
      <c r="DK8" s="642"/>
      <c r="DL8" s="642"/>
      <c r="DM8" s="642"/>
      <c r="DN8" s="642"/>
      <c r="DO8" s="642"/>
      <c r="DP8" s="643"/>
      <c r="DQ8" s="650">
        <v>3144784</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14226</v>
      </c>
      <c r="S9" s="642"/>
      <c r="T9" s="642"/>
      <c r="U9" s="642"/>
      <c r="V9" s="642"/>
      <c r="W9" s="642"/>
      <c r="X9" s="642"/>
      <c r="Y9" s="643"/>
      <c r="Z9" s="644">
        <v>0.1</v>
      </c>
      <c r="AA9" s="644"/>
      <c r="AB9" s="644"/>
      <c r="AC9" s="644"/>
      <c r="AD9" s="645">
        <v>14226</v>
      </c>
      <c r="AE9" s="645"/>
      <c r="AF9" s="645"/>
      <c r="AG9" s="645"/>
      <c r="AH9" s="645"/>
      <c r="AI9" s="645"/>
      <c r="AJ9" s="645"/>
      <c r="AK9" s="645"/>
      <c r="AL9" s="646">
        <v>0.1</v>
      </c>
      <c r="AM9" s="647"/>
      <c r="AN9" s="647"/>
      <c r="AO9" s="648"/>
      <c r="AP9" s="638" t="s">
        <v>240</v>
      </c>
      <c r="AQ9" s="639"/>
      <c r="AR9" s="639"/>
      <c r="AS9" s="639"/>
      <c r="AT9" s="639"/>
      <c r="AU9" s="639"/>
      <c r="AV9" s="639"/>
      <c r="AW9" s="639"/>
      <c r="AX9" s="639"/>
      <c r="AY9" s="639"/>
      <c r="AZ9" s="639"/>
      <c r="BA9" s="639"/>
      <c r="BB9" s="639"/>
      <c r="BC9" s="639"/>
      <c r="BD9" s="639"/>
      <c r="BE9" s="639"/>
      <c r="BF9" s="640"/>
      <c r="BG9" s="641">
        <v>1329345</v>
      </c>
      <c r="BH9" s="642"/>
      <c r="BI9" s="642"/>
      <c r="BJ9" s="642"/>
      <c r="BK9" s="642"/>
      <c r="BL9" s="642"/>
      <c r="BM9" s="642"/>
      <c r="BN9" s="643"/>
      <c r="BO9" s="644">
        <v>33</v>
      </c>
      <c r="BP9" s="644"/>
      <c r="BQ9" s="644"/>
      <c r="BR9" s="644"/>
      <c r="BS9" s="650" t="s">
        <v>226</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2030369</v>
      </c>
      <c r="CS9" s="642"/>
      <c r="CT9" s="642"/>
      <c r="CU9" s="642"/>
      <c r="CV9" s="642"/>
      <c r="CW9" s="642"/>
      <c r="CX9" s="642"/>
      <c r="CY9" s="643"/>
      <c r="CZ9" s="644">
        <v>8.1999999999999993</v>
      </c>
      <c r="DA9" s="644"/>
      <c r="DB9" s="644"/>
      <c r="DC9" s="644"/>
      <c r="DD9" s="650">
        <v>153865</v>
      </c>
      <c r="DE9" s="642"/>
      <c r="DF9" s="642"/>
      <c r="DG9" s="642"/>
      <c r="DH9" s="642"/>
      <c r="DI9" s="642"/>
      <c r="DJ9" s="642"/>
      <c r="DK9" s="642"/>
      <c r="DL9" s="642"/>
      <c r="DM9" s="642"/>
      <c r="DN9" s="642"/>
      <c r="DO9" s="642"/>
      <c r="DP9" s="643"/>
      <c r="DQ9" s="650">
        <v>1610987</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127</v>
      </c>
      <c r="S10" s="642"/>
      <c r="T10" s="642"/>
      <c r="U10" s="642"/>
      <c r="V10" s="642"/>
      <c r="W10" s="642"/>
      <c r="X10" s="642"/>
      <c r="Y10" s="643"/>
      <c r="Z10" s="644" t="s">
        <v>226</v>
      </c>
      <c r="AA10" s="644"/>
      <c r="AB10" s="644"/>
      <c r="AC10" s="644"/>
      <c r="AD10" s="645" t="s">
        <v>127</v>
      </c>
      <c r="AE10" s="645"/>
      <c r="AF10" s="645"/>
      <c r="AG10" s="645"/>
      <c r="AH10" s="645"/>
      <c r="AI10" s="645"/>
      <c r="AJ10" s="645"/>
      <c r="AK10" s="645"/>
      <c r="AL10" s="646" t="s">
        <v>127</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92018</v>
      </c>
      <c r="BH10" s="642"/>
      <c r="BI10" s="642"/>
      <c r="BJ10" s="642"/>
      <c r="BK10" s="642"/>
      <c r="BL10" s="642"/>
      <c r="BM10" s="642"/>
      <c r="BN10" s="643"/>
      <c r="BO10" s="644">
        <v>2.2999999999999998</v>
      </c>
      <c r="BP10" s="644"/>
      <c r="BQ10" s="644"/>
      <c r="BR10" s="644"/>
      <c r="BS10" s="650" t="s">
        <v>173</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t="s">
        <v>127</v>
      </c>
      <c r="CS10" s="642"/>
      <c r="CT10" s="642"/>
      <c r="CU10" s="642"/>
      <c r="CV10" s="642"/>
      <c r="CW10" s="642"/>
      <c r="CX10" s="642"/>
      <c r="CY10" s="643"/>
      <c r="CZ10" s="644" t="s">
        <v>127</v>
      </c>
      <c r="DA10" s="644"/>
      <c r="DB10" s="644"/>
      <c r="DC10" s="644"/>
      <c r="DD10" s="650" t="s">
        <v>127</v>
      </c>
      <c r="DE10" s="642"/>
      <c r="DF10" s="642"/>
      <c r="DG10" s="642"/>
      <c r="DH10" s="642"/>
      <c r="DI10" s="642"/>
      <c r="DJ10" s="642"/>
      <c r="DK10" s="642"/>
      <c r="DL10" s="642"/>
      <c r="DM10" s="642"/>
      <c r="DN10" s="642"/>
      <c r="DO10" s="642"/>
      <c r="DP10" s="643"/>
      <c r="DQ10" s="650" t="s">
        <v>127</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226</v>
      </c>
      <c r="AA11" s="644"/>
      <c r="AB11" s="644"/>
      <c r="AC11" s="644"/>
      <c r="AD11" s="645" t="s">
        <v>127</v>
      </c>
      <c r="AE11" s="645"/>
      <c r="AF11" s="645"/>
      <c r="AG11" s="645"/>
      <c r="AH11" s="645"/>
      <c r="AI11" s="645"/>
      <c r="AJ11" s="645"/>
      <c r="AK11" s="645"/>
      <c r="AL11" s="646" t="s">
        <v>127</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58356</v>
      </c>
      <c r="BH11" s="642"/>
      <c r="BI11" s="642"/>
      <c r="BJ11" s="642"/>
      <c r="BK11" s="642"/>
      <c r="BL11" s="642"/>
      <c r="BM11" s="642"/>
      <c r="BN11" s="643"/>
      <c r="BO11" s="644">
        <v>1.5</v>
      </c>
      <c r="BP11" s="644"/>
      <c r="BQ11" s="644"/>
      <c r="BR11" s="644"/>
      <c r="BS11" s="650" t="s">
        <v>226</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1098520</v>
      </c>
      <c r="CS11" s="642"/>
      <c r="CT11" s="642"/>
      <c r="CU11" s="642"/>
      <c r="CV11" s="642"/>
      <c r="CW11" s="642"/>
      <c r="CX11" s="642"/>
      <c r="CY11" s="643"/>
      <c r="CZ11" s="644">
        <v>4.4000000000000004</v>
      </c>
      <c r="DA11" s="644"/>
      <c r="DB11" s="644"/>
      <c r="DC11" s="644"/>
      <c r="DD11" s="650">
        <v>406034</v>
      </c>
      <c r="DE11" s="642"/>
      <c r="DF11" s="642"/>
      <c r="DG11" s="642"/>
      <c r="DH11" s="642"/>
      <c r="DI11" s="642"/>
      <c r="DJ11" s="642"/>
      <c r="DK11" s="642"/>
      <c r="DL11" s="642"/>
      <c r="DM11" s="642"/>
      <c r="DN11" s="642"/>
      <c r="DO11" s="642"/>
      <c r="DP11" s="643"/>
      <c r="DQ11" s="650">
        <v>430621</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690573</v>
      </c>
      <c r="S12" s="642"/>
      <c r="T12" s="642"/>
      <c r="U12" s="642"/>
      <c r="V12" s="642"/>
      <c r="W12" s="642"/>
      <c r="X12" s="642"/>
      <c r="Y12" s="643"/>
      <c r="Z12" s="644">
        <v>2.7</v>
      </c>
      <c r="AA12" s="644"/>
      <c r="AB12" s="644"/>
      <c r="AC12" s="644"/>
      <c r="AD12" s="645">
        <v>690573</v>
      </c>
      <c r="AE12" s="645"/>
      <c r="AF12" s="645"/>
      <c r="AG12" s="645"/>
      <c r="AH12" s="645"/>
      <c r="AI12" s="645"/>
      <c r="AJ12" s="645"/>
      <c r="AK12" s="645"/>
      <c r="AL12" s="646">
        <v>4.9000000000000004</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2102961</v>
      </c>
      <c r="BH12" s="642"/>
      <c r="BI12" s="642"/>
      <c r="BJ12" s="642"/>
      <c r="BK12" s="642"/>
      <c r="BL12" s="642"/>
      <c r="BM12" s="642"/>
      <c r="BN12" s="643"/>
      <c r="BO12" s="644">
        <v>52.3</v>
      </c>
      <c r="BP12" s="644"/>
      <c r="BQ12" s="644"/>
      <c r="BR12" s="644"/>
      <c r="BS12" s="650" t="s">
        <v>127</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590841</v>
      </c>
      <c r="CS12" s="642"/>
      <c r="CT12" s="642"/>
      <c r="CU12" s="642"/>
      <c r="CV12" s="642"/>
      <c r="CW12" s="642"/>
      <c r="CX12" s="642"/>
      <c r="CY12" s="643"/>
      <c r="CZ12" s="644">
        <v>2.4</v>
      </c>
      <c r="DA12" s="644"/>
      <c r="DB12" s="644"/>
      <c r="DC12" s="644"/>
      <c r="DD12" s="650">
        <v>47325</v>
      </c>
      <c r="DE12" s="642"/>
      <c r="DF12" s="642"/>
      <c r="DG12" s="642"/>
      <c r="DH12" s="642"/>
      <c r="DI12" s="642"/>
      <c r="DJ12" s="642"/>
      <c r="DK12" s="642"/>
      <c r="DL12" s="642"/>
      <c r="DM12" s="642"/>
      <c r="DN12" s="642"/>
      <c r="DO12" s="642"/>
      <c r="DP12" s="643"/>
      <c r="DQ12" s="650">
        <v>402847</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v>8739</v>
      </c>
      <c r="S13" s="642"/>
      <c r="T13" s="642"/>
      <c r="U13" s="642"/>
      <c r="V13" s="642"/>
      <c r="W13" s="642"/>
      <c r="X13" s="642"/>
      <c r="Y13" s="643"/>
      <c r="Z13" s="644">
        <v>0</v>
      </c>
      <c r="AA13" s="644"/>
      <c r="AB13" s="644"/>
      <c r="AC13" s="644"/>
      <c r="AD13" s="645">
        <v>8739</v>
      </c>
      <c r="AE13" s="645"/>
      <c r="AF13" s="645"/>
      <c r="AG13" s="645"/>
      <c r="AH13" s="645"/>
      <c r="AI13" s="645"/>
      <c r="AJ13" s="645"/>
      <c r="AK13" s="645"/>
      <c r="AL13" s="646">
        <v>0.1</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2097975</v>
      </c>
      <c r="BH13" s="642"/>
      <c r="BI13" s="642"/>
      <c r="BJ13" s="642"/>
      <c r="BK13" s="642"/>
      <c r="BL13" s="642"/>
      <c r="BM13" s="642"/>
      <c r="BN13" s="643"/>
      <c r="BO13" s="644">
        <v>52.2</v>
      </c>
      <c r="BP13" s="644"/>
      <c r="BQ13" s="644"/>
      <c r="BR13" s="644"/>
      <c r="BS13" s="650" t="s">
        <v>127</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580660</v>
      </c>
      <c r="CS13" s="642"/>
      <c r="CT13" s="642"/>
      <c r="CU13" s="642"/>
      <c r="CV13" s="642"/>
      <c r="CW13" s="642"/>
      <c r="CX13" s="642"/>
      <c r="CY13" s="643"/>
      <c r="CZ13" s="644">
        <v>2.2999999999999998</v>
      </c>
      <c r="DA13" s="644"/>
      <c r="DB13" s="644"/>
      <c r="DC13" s="644"/>
      <c r="DD13" s="650">
        <v>264188</v>
      </c>
      <c r="DE13" s="642"/>
      <c r="DF13" s="642"/>
      <c r="DG13" s="642"/>
      <c r="DH13" s="642"/>
      <c r="DI13" s="642"/>
      <c r="DJ13" s="642"/>
      <c r="DK13" s="642"/>
      <c r="DL13" s="642"/>
      <c r="DM13" s="642"/>
      <c r="DN13" s="642"/>
      <c r="DO13" s="642"/>
      <c r="DP13" s="643"/>
      <c r="DQ13" s="650">
        <v>360227</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173</v>
      </c>
      <c r="S14" s="642"/>
      <c r="T14" s="642"/>
      <c r="U14" s="642"/>
      <c r="V14" s="642"/>
      <c r="W14" s="642"/>
      <c r="X14" s="642"/>
      <c r="Y14" s="643"/>
      <c r="Z14" s="644" t="s">
        <v>173</v>
      </c>
      <c r="AA14" s="644"/>
      <c r="AB14" s="644"/>
      <c r="AC14" s="644"/>
      <c r="AD14" s="645" t="s">
        <v>173</v>
      </c>
      <c r="AE14" s="645"/>
      <c r="AF14" s="645"/>
      <c r="AG14" s="645"/>
      <c r="AH14" s="645"/>
      <c r="AI14" s="645"/>
      <c r="AJ14" s="645"/>
      <c r="AK14" s="645"/>
      <c r="AL14" s="646" t="s">
        <v>226</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135796</v>
      </c>
      <c r="BH14" s="642"/>
      <c r="BI14" s="642"/>
      <c r="BJ14" s="642"/>
      <c r="BK14" s="642"/>
      <c r="BL14" s="642"/>
      <c r="BM14" s="642"/>
      <c r="BN14" s="643"/>
      <c r="BO14" s="644">
        <v>3.4</v>
      </c>
      <c r="BP14" s="644"/>
      <c r="BQ14" s="644"/>
      <c r="BR14" s="644"/>
      <c r="BS14" s="650" t="s">
        <v>127</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1148107</v>
      </c>
      <c r="CS14" s="642"/>
      <c r="CT14" s="642"/>
      <c r="CU14" s="642"/>
      <c r="CV14" s="642"/>
      <c r="CW14" s="642"/>
      <c r="CX14" s="642"/>
      <c r="CY14" s="643"/>
      <c r="CZ14" s="644">
        <v>4.5999999999999996</v>
      </c>
      <c r="DA14" s="644"/>
      <c r="DB14" s="644"/>
      <c r="DC14" s="644"/>
      <c r="DD14" s="650">
        <v>100736</v>
      </c>
      <c r="DE14" s="642"/>
      <c r="DF14" s="642"/>
      <c r="DG14" s="642"/>
      <c r="DH14" s="642"/>
      <c r="DI14" s="642"/>
      <c r="DJ14" s="642"/>
      <c r="DK14" s="642"/>
      <c r="DL14" s="642"/>
      <c r="DM14" s="642"/>
      <c r="DN14" s="642"/>
      <c r="DO14" s="642"/>
      <c r="DP14" s="643"/>
      <c r="DQ14" s="650">
        <v>1044728</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75306</v>
      </c>
      <c r="S15" s="642"/>
      <c r="T15" s="642"/>
      <c r="U15" s="642"/>
      <c r="V15" s="642"/>
      <c r="W15" s="642"/>
      <c r="X15" s="642"/>
      <c r="Y15" s="643"/>
      <c r="Z15" s="644">
        <v>0.3</v>
      </c>
      <c r="AA15" s="644"/>
      <c r="AB15" s="644"/>
      <c r="AC15" s="644"/>
      <c r="AD15" s="645">
        <v>75306</v>
      </c>
      <c r="AE15" s="645"/>
      <c r="AF15" s="645"/>
      <c r="AG15" s="645"/>
      <c r="AH15" s="645"/>
      <c r="AI15" s="645"/>
      <c r="AJ15" s="645"/>
      <c r="AK15" s="645"/>
      <c r="AL15" s="646">
        <v>0.5</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189583</v>
      </c>
      <c r="BH15" s="642"/>
      <c r="BI15" s="642"/>
      <c r="BJ15" s="642"/>
      <c r="BK15" s="642"/>
      <c r="BL15" s="642"/>
      <c r="BM15" s="642"/>
      <c r="BN15" s="643"/>
      <c r="BO15" s="644">
        <v>4.7</v>
      </c>
      <c r="BP15" s="644"/>
      <c r="BQ15" s="644"/>
      <c r="BR15" s="644"/>
      <c r="BS15" s="650" t="s">
        <v>127</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5614364</v>
      </c>
      <c r="CS15" s="642"/>
      <c r="CT15" s="642"/>
      <c r="CU15" s="642"/>
      <c r="CV15" s="642"/>
      <c r="CW15" s="642"/>
      <c r="CX15" s="642"/>
      <c r="CY15" s="643"/>
      <c r="CZ15" s="644">
        <v>22.6</v>
      </c>
      <c r="DA15" s="644"/>
      <c r="DB15" s="644"/>
      <c r="DC15" s="644"/>
      <c r="DD15" s="650">
        <v>3764822</v>
      </c>
      <c r="DE15" s="642"/>
      <c r="DF15" s="642"/>
      <c r="DG15" s="642"/>
      <c r="DH15" s="642"/>
      <c r="DI15" s="642"/>
      <c r="DJ15" s="642"/>
      <c r="DK15" s="642"/>
      <c r="DL15" s="642"/>
      <c r="DM15" s="642"/>
      <c r="DN15" s="642"/>
      <c r="DO15" s="642"/>
      <c r="DP15" s="643"/>
      <c r="DQ15" s="650">
        <v>1565748</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127</v>
      </c>
      <c r="AA16" s="644"/>
      <c r="AB16" s="644"/>
      <c r="AC16" s="644"/>
      <c r="AD16" s="645" t="s">
        <v>127</v>
      </c>
      <c r="AE16" s="645"/>
      <c r="AF16" s="645"/>
      <c r="AG16" s="645"/>
      <c r="AH16" s="645"/>
      <c r="AI16" s="645"/>
      <c r="AJ16" s="645"/>
      <c r="AK16" s="645"/>
      <c r="AL16" s="646" t="s">
        <v>127</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173</v>
      </c>
      <c r="BH16" s="642"/>
      <c r="BI16" s="642"/>
      <c r="BJ16" s="642"/>
      <c r="BK16" s="642"/>
      <c r="BL16" s="642"/>
      <c r="BM16" s="642"/>
      <c r="BN16" s="643"/>
      <c r="BO16" s="644" t="s">
        <v>127</v>
      </c>
      <c r="BP16" s="644"/>
      <c r="BQ16" s="644"/>
      <c r="BR16" s="644"/>
      <c r="BS16" s="650" t="s">
        <v>127</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105361</v>
      </c>
      <c r="CS16" s="642"/>
      <c r="CT16" s="642"/>
      <c r="CU16" s="642"/>
      <c r="CV16" s="642"/>
      <c r="CW16" s="642"/>
      <c r="CX16" s="642"/>
      <c r="CY16" s="643"/>
      <c r="CZ16" s="644">
        <v>0.4</v>
      </c>
      <c r="DA16" s="644"/>
      <c r="DB16" s="644"/>
      <c r="DC16" s="644"/>
      <c r="DD16" s="650" t="s">
        <v>173</v>
      </c>
      <c r="DE16" s="642"/>
      <c r="DF16" s="642"/>
      <c r="DG16" s="642"/>
      <c r="DH16" s="642"/>
      <c r="DI16" s="642"/>
      <c r="DJ16" s="642"/>
      <c r="DK16" s="642"/>
      <c r="DL16" s="642"/>
      <c r="DM16" s="642"/>
      <c r="DN16" s="642"/>
      <c r="DO16" s="642"/>
      <c r="DP16" s="643"/>
      <c r="DQ16" s="650">
        <v>44730</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12311</v>
      </c>
      <c r="S17" s="642"/>
      <c r="T17" s="642"/>
      <c r="U17" s="642"/>
      <c r="V17" s="642"/>
      <c r="W17" s="642"/>
      <c r="X17" s="642"/>
      <c r="Y17" s="643"/>
      <c r="Z17" s="644">
        <v>0</v>
      </c>
      <c r="AA17" s="644"/>
      <c r="AB17" s="644"/>
      <c r="AC17" s="644"/>
      <c r="AD17" s="645">
        <v>12311</v>
      </c>
      <c r="AE17" s="645"/>
      <c r="AF17" s="645"/>
      <c r="AG17" s="645"/>
      <c r="AH17" s="645"/>
      <c r="AI17" s="645"/>
      <c r="AJ17" s="645"/>
      <c r="AK17" s="645"/>
      <c r="AL17" s="646">
        <v>0.1</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127</v>
      </c>
      <c r="BH17" s="642"/>
      <c r="BI17" s="642"/>
      <c r="BJ17" s="642"/>
      <c r="BK17" s="642"/>
      <c r="BL17" s="642"/>
      <c r="BM17" s="642"/>
      <c r="BN17" s="643"/>
      <c r="BO17" s="644" t="s">
        <v>226</v>
      </c>
      <c r="BP17" s="644"/>
      <c r="BQ17" s="644"/>
      <c r="BR17" s="644"/>
      <c r="BS17" s="650" t="s">
        <v>127</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3517329</v>
      </c>
      <c r="CS17" s="642"/>
      <c r="CT17" s="642"/>
      <c r="CU17" s="642"/>
      <c r="CV17" s="642"/>
      <c r="CW17" s="642"/>
      <c r="CX17" s="642"/>
      <c r="CY17" s="643"/>
      <c r="CZ17" s="644">
        <v>14.1</v>
      </c>
      <c r="DA17" s="644"/>
      <c r="DB17" s="644"/>
      <c r="DC17" s="644"/>
      <c r="DD17" s="650" t="s">
        <v>127</v>
      </c>
      <c r="DE17" s="642"/>
      <c r="DF17" s="642"/>
      <c r="DG17" s="642"/>
      <c r="DH17" s="642"/>
      <c r="DI17" s="642"/>
      <c r="DJ17" s="642"/>
      <c r="DK17" s="642"/>
      <c r="DL17" s="642"/>
      <c r="DM17" s="642"/>
      <c r="DN17" s="642"/>
      <c r="DO17" s="642"/>
      <c r="DP17" s="643"/>
      <c r="DQ17" s="650">
        <v>3488474</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9874391</v>
      </c>
      <c r="S18" s="642"/>
      <c r="T18" s="642"/>
      <c r="U18" s="642"/>
      <c r="V18" s="642"/>
      <c r="W18" s="642"/>
      <c r="X18" s="642"/>
      <c r="Y18" s="643"/>
      <c r="Z18" s="644">
        <v>38.5</v>
      </c>
      <c r="AA18" s="644"/>
      <c r="AB18" s="644"/>
      <c r="AC18" s="644"/>
      <c r="AD18" s="645">
        <v>9091263</v>
      </c>
      <c r="AE18" s="645"/>
      <c r="AF18" s="645"/>
      <c r="AG18" s="645"/>
      <c r="AH18" s="645"/>
      <c r="AI18" s="645"/>
      <c r="AJ18" s="645"/>
      <c r="AK18" s="645"/>
      <c r="AL18" s="646">
        <v>63.9</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226</v>
      </c>
      <c r="BH18" s="642"/>
      <c r="BI18" s="642"/>
      <c r="BJ18" s="642"/>
      <c r="BK18" s="642"/>
      <c r="BL18" s="642"/>
      <c r="BM18" s="642"/>
      <c r="BN18" s="643"/>
      <c r="BO18" s="644" t="s">
        <v>127</v>
      </c>
      <c r="BP18" s="644"/>
      <c r="BQ18" s="644"/>
      <c r="BR18" s="644"/>
      <c r="BS18" s="650" t="s">
        <v>127</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226</v>
      </c>
      <c r="CS18" s="642"/>
      <c r="CT18" s="642"/>
      <c r="CU18" s="642"/>
      <c r="CV18" s="642"/>
      <c r="CW18" s="642"/>
      <c r="CX18" s="642"/>
      <c r="CY18" s="643"/>
      <c r="CZ18" s="644" t="s">
        <v>127</v>
      </c>
      <c r="DA18" s="644"/>
      <c r="DB18" s="644"/>
      <c r="DC18" s="644"/>
      <c r="DD18" s="650" t="s">
        <v>127</v>
      </c>
      <c r="DE18" s="642"/>
      <c r="DF18" s="642"/>
      <c r="DG18" s="642"/>
      <c r="DH18" s="642"/>
      <c r="DI18" s="642"/>
      <c r="DJ18" s="642"/>
      <c r="DK18" s="642"/>
      <c r="DL18" s="642"/>
      <c r="DM18" s="642"/>
      <c r="DN18" s="642"/>
      <c r="DO18" s="642"/>
      <c r="DP18" s="643"/>
      <c r="DQ18" s="650" t="s">
        <v>127</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9091263</v>
      </c>
      <c r="S19" s="642"/>
      <c r="T19" s="642"/>
      <c r="U19" s="642"/>
      <c r="V19" s="642"/>
      <c r="W19" s="642"/>
      <c r="X19" s="642"/>
      <c r="Y19" s="643"/>
      <c r="Z19" s="644">
        <v>35.5</v>
      </c>
      <c r="AA19" s="644"/>
      <c r="AB19" s="644"/>
      <c r="AC19" s="644"/>
      <c r="AD19" s="645">
        <v>9091263</v>
      </c>
      <c r="AE19" s="645"/>
      <c r="AF19" s="645"/>
      <c r="AG19" s="645"/>
      <c r="AH19" s="645"/>
      <c r="AI19" s="645"/>
      <c r="AJ19" s="645"/>
      <c r="AK19" s="645"/>
      <c r="AL19" s="646">
        <v>63.9</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39800</v>
      </c>
      <c r="BH19" s="642"/>
      <c r="BI19" s="642"/>
      <c r="BJ19" s="642"/>
      <c r="BK19" s="642"/>
      <c r="BL19" s="642"/>
      <c r="BM19" s="642"/>
      <c r="BN19" s="643"/>
      <c r="BO19" s="644">
        <v>1</v>
      </c>
      <c r="BP19" s="644"/>
      <c r="BQ19" s="644"/>
      <c r="BR19" s="644"/>
      <c r="BS19" s="650" t="s">
        <v>173</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226</v>
      </c>
      <c r="CS19" s="642"/>
      <c r="CT19" s="642"/>
      <c r="CU19" s="642"/>
      <c r="CV19" s="642"/>
      <c r="CW19" s="642"/>
      <c r="CX19" s="642"/>
      <c r="CY19" s="643"/>
      <c r="CZ19" s="644" t="s">
        <v>226</v>
      </c>
      <c r="DA19" s="644"/>
      <c r="DB19" s="644"/>
      <c r="DC19" s="644"/>
      <c r="DD19" s="650" t="s">
        <v>226</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782966</v>
      </c>
      <c r="S20" s="642"/>
      <c r="T20" s="642"/>
      <c r="U20" s="642"/>
      <c r="V20" s="642"/>
      <c r="W20" s="642"/>
      <c r="X20" s="642"/>
      <c r="Y20" s="643"/>
      <c r="Z20" s="644">
        <v>3.1</v>
      </c>
      <c r="AA20" s="644"/>
      <c r="AB20" s="644"/>
      <c r="AC20" s="644"/>
      <c r="AD20" s="645" t="s">
        <v>226</v>
      </c>
      <c r="AE20" s="645"/>
      <c r="AF20" s="645"/>
      <c r="AG20" s="645"/>
      <c r="AH20" s="645"/>
      <c r="AI20" s="645"/>
      <c r="AJ20" s="645"/>
      <c r="AK20" s="645"/>
      <c r="AL20" s="646" t="s">
        <v>127</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39800</v>
      </c>
      <c r="BH20" s="642"/>
      <c r="BI20" s="642"/>
      <c r="BJ20" s="642"/>
      <c r="BK20" s="642"/>
      <c r="BL20" s="642"/>
      <c r="BM20" s="642"/>
      <c r="BN20" s="643"/>
      <c r="BO20" s="644">
        <v>1</v>
      </c>
      <c r="BP20" s="644"/>
      <c r="BQ20" s="644"/>
      <c r="BR20" s="644"/>
      <c r="BS20" s="650" t="s">
        <v>173</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24876499</v>
      </c>
      <c r="CS20" s="642"/>
      <c r="CT20" s="642"/>
      <c r="CU20" s="642"/>
      <c r="CV20" s="642"/>
      <c r="CW20" s="642"/>
      <c r="CX20" s="642"/>
      <c r="CY20" s="643"/>
      <c r="CZ20" s="644">
        <v>100</v>
      </c>
      <c r="DA20" s="644"/>
      <c r="DB20" s="644"/>
      <c r="DC20" s="644"/>
      <c r="DD20" s="650">
        <v>5458565</v>
      </c>
      <c r="DE20" s="642"/>
      <c r="DF20" s="642"/>
      <c r="DG20" s="642"/>
      <c r="DH20" s="642"/>
      <c r="DI20" s="642"/>
      <c r="DJ20" s="642"/>
      <c r="DK20" s="642"/>
      <c r="DL20" s="642"/>
      <c r="DM20" s="642"/>
      <c r="DN20" s="642"/>
      <c r="DO20" s="642"/>
      <c r="DP20" s="643"/>
      <c r="DQ20" s="650">
        <v>15457551</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v>162</v>
      </c>
      <c r="S21" s="642"/>
      <c r="T21" s="642"/>
      <c r="U21" s="642"/>
      <c r="V21" s="642"/>
      <c r="W21" s="642"/>
      <c r="X21" s="642"/>
      <c r="Y21" s="643"/>
      <c r="Z21" s="644">
        <v>0</v>
      </c>
      <c r="AA21" s="644"/>
      <c r="AB21" s="644"/>
      <c r="AC21" s="644"/>
      <c r="AD21" s="645" t="s">
        <v>127</v>
      </c>
      <c r="AE21" s="645"/>
      <c r="AF21" s="645"/>
      <c r="AG21" s="645"/>
      <c r="AH21" s="645"/>
      <c r="AI21" s="645"/>
      <c r="AJ21" s="645"/>
      <c r="AK21" s="645"/>
      <c r="AL21" s="646" t="s">
        <v>226</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39800</v>
      </c>
      <c r="BH21" s="642"/>
      <c r="BI21" s="642"/>
      <c r="BJ21" s="642"/>
      <c r="BK21" s="642"/>
      <c r="BL21" s="642"/>
      <c r="BM21" s="642"/>
      <c r="BN21" s="643"/>
      <c r="BO21" s="644">
        <v>1</v>
      </c>
      <c r="BP21" s="644"/>
      <c r="BQ21" s="644"/>
      <c r="BR21" s="644"/>
      <c r="BS21" s="650" t="s">
        <v>173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14927460</v>
      </c>
      <c r="S22" s="642"/>
      <c r="T22" s="642"/>
      <c r="U22" s="642"/>
      <c r="V22" s="642"/>
      <c r="W22" s="642"/>
      <c r="X22" s="642"/>
      <c r="Y22" s="643"/>
      <c r="Z22" s="644">
        <v>58.2</v>
      </c>
      <c r="AA22" s="644"/>
      <c r="AB22" s="644"/>
      <c r="AC22" s="644"/>
      <c r="AD22" s="645">
        <v>14144332</v>
      </c>
      <c r="AE22" s="645"/>
      <c r="AF22" s="645"/>
      <c r="AG22" s="645"/>
      <c r="AH22" s="645"/>
      <c r="AI22" s="645"/>
      <c r="AJ22" s="645"/>
      <c r="AK22" s="645"/>
      <c r="AL22" s="646">
        <v>99.4</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226</v>
      </c>
      <c r="BH22" s="642"/>
      <c r="BI22" s="642"/>
      <c r="BJ22" s="642"/>
      <c r="BK22" s="642"/>
      <c r="BL22" s="642"/>
      <c r="BM22" s="642"/>
      <c r="BN22" s="643"/>
      <c r="BO22" s="644" t="s">
        <v>226</v>
      </c>
      <c r="BP22" s="644"/>
      <c r="BQ22" s="644"/>
      <c r="BR22" s="644"/>
      <c r="BS22" s="650" t="s">
        <v>127</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4088</v>
      </c>
      <c r="S23" s="642"/>
      <c r="T23" s="642"/>
      <c r="U23" s="642"/>
      <c r="V23" s="642"/>
      <c r="W23" s="642"/>
      <c r="X23" s="642"/>
      <c r="Y23" s="643"/>
      <c r="Z23" s="644">
        <v>0</v>
      </c>
      <c r="AA23" s="644"/>
      <c r="AB23" s="644"/>
      <c r="AC23" s="644"/>
      <c r="AD23" s="645">
        <v>4088</v>
      </c>
      <c r="AE23" s="645"/>
      <c r="AF23" s="645"/>
      <c r="AG23" s="645"/>
      <c r="AH23" s="645"/>
      <c r="AI23" s="645"/>
      <c r="AJ23" s="645"/>
      <c r="AK23" s="645"/>
      <c r="AL23" s="646">
        <v>0</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127</v>
      </c>
      <c r="BH23" s="642"/>
      <c r="BI23" s="642"/>
      <c r="BJ23" s="642"/>
      <c r="BK23" s="642"/>
      <c r="BL23" s="642"/>
      <c r="BM23" s="642"/>
      <c r="BN23" s="643"/>
      <c r="BO23" s="644" t="s">
        <v>226</v>
      </c>
      <c r="BP23" s="644"/>
      <c r="BQ23" s="644"/>
      <c r="BR23" s="644"/>
      <c r="BS23" s="650" t="s">
        <v>226</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298364</v>
      </c>
      <c r="S24" s="642"/>
      <c r="T24" s="642"/>
      <c r="U24" s="642"/>
      <c r="V24" s="642"/>
      <c r="W24" s="642"/>
      <c r="X24" s="642"/>
      <c r="Y24" s="643"/>
      <c r="Z24" s="644">
        <v>1.2</v>
      </c>
      <c r="AA24" s="644"/>
      <c r="AB24" s="644"/>
      <c r="AC24" s="644"/>
      <c r="AD24" s="645" t="s">
        <v>173</v>
      </c>
      <c r="AE24" s="645"/>
      <c r="AF24" s="645"/>
      <c r="AG24" s="645"/>
      <c r="AH24" s="645"/>
      <c r="AI24" s="645"/>
      <c r="AJ24" s="645"/>
      <c r="AK24" s="645"/>
      <c r="AL24" s="646" t="s">
        <v>127</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226</v>
      </c>
      <c r="BH24" s="642"/>
      <c r="BI24" s="642"/>
      <c r="BJ24" s="642"/>
      <c r="BK24" s="642"/>
      <c r="BL24" s="642"/>
      <c r="BM24" s="642"/>
      <c r="BN24" s="643"/>
      <c r="BO24" s="644" t="s">
        <v>226</v>
      </c>
      <c r="BP24" s="644"/>
      <c r="BQ24" s="644"/>
      <c r="BR24" s="644"/>
      <c r="BS24" s="650" t="s">
        <v>127</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9763249</v>
      </c>
      <c r="CS24" s="631"/>
      <c r="CT24" s="631"/>
      <c r="CU24" s="631"/>
      <c r="CV24" s="631"/>
      <c r="CW24" s="631"/>
      <c r="CX24" s="631"/>
      <c r="CY24" s="632"/>
      <c r="CZ24" s="635">
        <v>39.200000000000003</v>
      </c>
      <c r="DA24" s="636"/>
      <c r="DB24" s="636"/>
      <c r="DC24" s="655"/>
      <c r="DD24" s="674">
        <v>7756134</v>
      </c>
      <c r="DE24" s="631"/>
      <c r="DF24" s="631"/>
      <c r="DG24" s="631"/>
      <c r="DH24" s="631"/>
      <c r="DI24" s="631"/>
      <c r="DJ24" s="631"/>
      <c r="DK24" s="632"/>
      <c r="DL24" s="674">
        <v>7706450</v>
      </c>
      <c r="DM24" s="631"/>
      <c r="DN24" s="631"/>
      <c r="DO24" s="631"/>
      <c r="DP24" s="631"/>
      <c r="DQ24" s="631"/>
      <c r="DR24" s="631"/>
      <c r="DS24" s="631"/>
      <c r="DT24" s="631"/>
      <c r="DU24" s="631"/>
      <c r="DV24" s="632"/>
      <c r="DW24" s="635">
        <v>54.2</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183502</v>
      </c>
      <c r="S25" s="642"/>
      <c r="T25" s="642"/>
      <c r="U25" s="642"/>
      <c r="V25" s="642"/>
      <c r="W25" s="642"/>
      <c r="X25" s="642"/>
      <c r="Y25" s="643"/>
      <c r="Z25" s="644">
        <v>0.7</v>
      </c>
      <c r="AA25" s="644"/>
      <c r="AB25" s="644"/>
      <c r="AC25" s="644"/>
      <c r="AD25" s="645">
        <v>18838</v>
      </c>
      <c r="AE25" s="645"/>
      <c r="AF25" s="645"/>
      <c r="AG25" s="645"/>
      <c r="AH25" s="645"/>
      <c r="AI25" s="645"/>
      <c r="AJ25" s="645"/>
      <c r="AK25" s="645"/>
      <c r="AL25" s="646">
        <v>0.1</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173</v>
      </c>
      <c r="BH25" s="642"/>
      <c r="BI25" s="642"/>
      <c r="BJ25" s="642"/>
      <c r="BK25" s="642"/>
      <c r="BL25" s="642"/>
      <c r="BM25" s="642"/>
      <c r="BN25" s="643"/>
      <c r="BO25" s="644" t="s">
        <v>226</v>
      </c>
      <c r="BP25" s="644"/>
      <c r="BQ25" s="644"/>
      <c r="BR25" s="644"/>
      <c r="BS25" s="650" t="s">
        <v>127</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3830685</v>
      </c>
      <c r="CS25" s="677"/>
      <c r="CT25" s="677"/>
      <c r="CU25" s="677"/>
      <c r="CV25" s="677"/>
      <c r="CW25" s="677"/>
      <c r="CX25" s="677"/>
      <c r="CY25" s="678"/>
      <c r="CZ25" s="646">
        <v>15.4</v>
      </c>
      <c r="DA25" s="675"/>
      <c r="DB25" s="675"/>
      <c r="DC25" s="679"/>
      <c r="DD25" s="650">
        <v>3619893</v>
      </c>
      <c r="DE25" s="677"/>
      <c r="DF25" s="677"/>
      <c r="DG25" s="677"/>
      <c r="DH25" s="677"/>
      <c r="DI25" s="677"/>
      <c r="DJ25" s="677"/>
      <c r="DK25" s="678"/>
      <c r="DL25" s="650">
        <v>3570323</v>
      </c>
      <c r="DM25" s="677"/>
      <c r="DN25" s="677"/>
      <c r="DO25" s="677"/>
      <c r="DP25" s="677"/>
      <c r="DQ25" s="677"/>
      <c r="DR25" s="677"/>
      <c r="DS25" s="677"/>
      <c r="DT25" s="677"/>
      <c r="DU25" s="677"/>
      <c r="DV25" s="678"/>
      <c r="DW25" s="646">
        <v>25.1</v>
      </c>
      <c r="DX25" s="675"/>
      <c r="DY25" s="675"/>
      <c r="DZ25" s="675"/>
      <c r="EA25" s="675"/>
      <c r="EB25" s="675"/>
      <c r="EC25" s="676"/>
    </row>
    <row r="26" spans="2:133" ht="11.25" customHeight="1" x14ac:dyDescent="0.15">
      <c r="B26" s="638" t="s">
        <v>293</v>
      </c>
      <c r="C26" s="639"/>
      <c r="D26" s="639"/>
      <c r="E26" s="639"/>
      <c r="F26" s="639"/>
      <c r="G26" s="639"/>
      <c r="H26" s="639"/>
      <c r="I26" s="639"/>
      <c r="J26" s="639"/>
      <c r="K26" s="639"/>
      <c r="L26" s="639"/>
      <c r="M26" s="639"/>
      <c r="N26" s="639"/>
      <c r="O26" s="639"/>
      <c r="P26" s="639"/>
      <c r="Q26" s="640"/>
      <c r="R26" s="641">
        <v>199432</v>
      </c>
      <c r="S26" s="642"/>
      <c r="T26" s="642"/>
      <c r="U26" s="642"/>
      <c r="V26" s="642"/>
      <c r="W26" s="642"/>
      <c r="X26" s="642"/>
      <c r="Y26" s="643"/>
      <c r="Z26" s="644">
        <v>0.8</v>
      </c>
      <c r="AA26" s="644"/>
      <c r="AB26" s="644"/>
      <c r="AC26" s="644"/>
      <c r="AD26" s="645" t="s">
        <v>226</v>
      </c>
      <c r="AE26" s="645"/>
      <c r="AF26" s="645"/>
      <c r="AG26" s="645"/>
      <c r="AH26" s="645"/>
      <c r="AI26" s="645"/>
      <c r="AJ26" s="645"/>
      <c r="AK26" s="645"/>
      <c r="AL26" s="646" t="s">
        <v>173</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226</v>
      </c>
      <c r="BH26" s="642"/>
      <c r="BI26" s="642"/>
      <c r="BJ26" s="642"/>
      <c r="BK26" s="642"/>
      <c r="BL26" s="642"/>
      <c r="BM26" s="642"/>
      <c r="BN26" s="643"/>
      <c r="BO26" s="644" t="s">
        <v>127</v>
      </c>
      <c r="BP26" s="644"/>
      <c r="BQ26" s="644"/>
      <c r="BR26" s="644"/>
      <c r="BS26" s="650" t="s">
        <v>127</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2448620</v>
      </c>
      <c r="CS26" s="642"/>
      <c r="CT26" s="642"/>
      <c r="CU26" s="642"/>
      <c r="CV26" s="642"/>
      <c r="CW26" s="642"/>
      <c r="CX26" s="642"/>
      <c r="CY26" s="643"/>
      <c r="CZ26" s="646">
        <v>9.8000000000000007</v>
      </c>
      <c r="DA26" s="675"/>
      <c r="DB26" s="675"/>
      <c r="DC26" s="679"/>
      <c r="DD26" s="650">
        <v>2249415</v>
      </c>
      <c r="DE26" s="642"/>
      <c r="DF26" s="642"/>
      <c r="DG26" s="642"/>
      <c r="DH26" s="642"/>
      <c r="DI26" s="642"/>
      <c r="DJ26" s="642"/>
      <c r="DK26" s="643"/>
      <c r="DL26" s="650" t="s">
        <v>226</v>
      </c>
      <c r="DM26" s="642"/>
      <c r="DN26" s="642"/>
      <c r="DO26" s="642"/>
      <c r="DP26" s="642"/>
      <c r="DQ26" s="642"/>
      <c r="DR26" s="642"/>
      <c r="DS26" s="642"/>
      <c r="DT26" s="642"/>
      <c r="DU26" s="642"/>
      <c r="DV26" s="643"/>
      <c r="DW26" s="646" t="s">
        <v>226</v>
      </c>
      <c r="DX26" s="675"/>
      <c r="DY26" s="675"/>
      <c r="DZ26" s="675"/>
      <c r="EA26" s="675"/>
      <c r="EB26" s="675"/>
      <c r="EC26" s="676"/>
    </row>
    <row r="27" spans="2:133" ht="11.25" customHeight="1" x14ac:dyDescent="0.15">
      <c r="B27" s="638" t="s">
        <v>296</v>
      </c>
      <c r="C27" s="639"/>
      <c r="D27" s="639"/>
      <c r="E27" s="639"/>
      <c r="F27" s="639"/>
      <c r="G27" s="639"/>
      <c r="H27" s="639"/>
      <c r="I27" s="639"/>
      <c r="J27" s="639"/>
      <c r="K27" s="639"/>
      <c r="L27" s="639"/>
      <c r="M27" s="639"/>
      <c r="N27" s="639"/>
      <c r="O27" s="639"/>
      <c r="P27" s="639"/>
      <c r="Q27" s="640"/>
      <c r="R27" s="641">
        <v>2253384</v>
      </c>
      <c r="S27" s="642"/>
      <c r="T27" s="642"/>
      <c r="U27" s="642"/>
      <c r="V27" s="642"/>
      <c r="W27" s="642"/>
      <c r="X27" s="642"/>
      <c r="Y27" s="643"/>
      <c r="Z27" s="644">
        <v>8.8000000000000007</v>
      </c>
      <c r="AA27" s="644"/>
      <c r="AB27" s="644"/>
      <c r="AC27" s="644"/>
      <c r="AD27" s="645" t="s">
        <v>226</v>
      </c>
      <c r="AE27" s="645"/>
      <c r="AF27" s="645"/>
      <c r="AG27" s="645"/>
      <c r="AH27" s="645"/>
      <c r="AI27" s="645"/>
      <c r="AJ27" s="645"/>
      <c r="AK27" s="645"/>
      <c r="AL27" s="646" t="s">
        <v>226</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4022611</v>
      </c>
      <c r="BH27" s="642"/>
      <c r="BI27" s="642"/>
      <c r="BJ27" s="642"/>
      <c r="BK27" s="642"/>
      <c r="BL27" s="642"/>
      <c r="BM27" s="642"/>
      <c r="BN27" s="643"/>
      <c r="BO27" s="644">
        <v>100</v>
      </c>
      <c r="BP27" s="644"/>
      <c r="BQ27" s="644"/>
      <c r="BR27" s="644"/>
      <c r="BS27" s="650" t="s">
        <v>127</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2415235</v>
      </c>
      <c r="CS27" s="677"/>
      <c r="CT27" s="677"/>
      <c r="CU27" s="677"/>
      <c r="CV27" s="677"/>
      <c r="CW27" s="677"/>
      <c r="CX27" s="677"/>
      <c r="CY27" s="678"/>
      <c r="CZ27" s="646">
        <v>9.6999999999999993</v>
      </c>
      <c r="DA27" s="675"/>
      <c r="DB27" s="675"/>
      <c r="DC27" s="679"/>
      <c r="DD27" s="650">
        <v>647767</v>
      </c>
      <c r="DE27" s="677"/>
      <c r="DF27" s="677"/>
      <c r="DG27" s="677"/>
      <c r="DH27" s="677"/>
      <c r="DI27" s="677"/>
      <c r="DJ27" s="677"/>
      <c r="DK27" s="678"/>
      <c r="DL27" s="650">
        <v>647653</v>
      </c>
      <c r="DM27" s="677"/>
      <c r="DN27" s="677"/>
      <c r="DO27" s="677"/>
      <c r="DP27" s="677"/>
      <c r="DQ27" s="677"/>
      <c r="DR27" s="677"/>
      <c r="DS27" s="677"/>
      <c r="DT27" s="677"/>
      <c r="DU27" s="677"/>
      <c r="DV27" s="678"/>
      <c r="DW27" s="646">
        <v>4.5999999999999996</v>
      </c>
      <c r="DX27" s="675"/>
      <c r="DY27" s="675"/>
      <c r="DZ27" s="675"/>
      <c r="EA27" s="675"/>
      <c r="EB27" s="675"/>
      <c r="EC27" s="676"/>
    </row>
    <row r="28" spans="2:133" ht="11.25" customHeight="1" x14ac:dyDescent="0.15">
      <c r="B28" s="683" t="s">
        <v>299</v>
      </c>
      <c r="C28" s="684"/>
      <c r="D28" s="684"/>
      <c r="E28" s="684"/>
      <c r="F28" s="684"/>
      <c r="G28" s="684"/>
      <c r="H28" s="684"/>
      <c r="I28" s="684"/>
      <c r="J28" s="684"/>
      <c r="K28" s="684"/>
      <c r="L28" s="684"/>
      <c r="M28" s="684"/>
      <c r="N28" s="684"/>
      <c r="O28" s="684"/>
      <c r="P28" s="684"/>
      <c r="Q28" s="685"/>
      <c r="R28" s="641">
        <v>10180</v>
      </c>
      <c r="S28" s="642"/>
      <c r="T28" s="642"/>
      <c r="U28" s="642"/>
      <c r="V28" s="642"/>
      <c r="W28" s="642"/>
      <c r="X28" s="642"/>
      <c r="Y28" s="643"/>
      <c r="Z28" s="644">
        <v>0</v>
      </c>
      <c r="AA28" s="644"/>
      <c r="AB28" s="644"/>
      <c r="AC28" s="644"/>
      <c r="AD28" s="645">
        <v>10180</v>
      </c>
      <c r="AE28" s="645"/>
      <c r="AF28" s="645"/>
      <c r="AG28" s="645"/>
      <c r="AH28" s="645"/>
      <c r="AI28" s="645"/>
      <c r="AJ28" s="645"/>
      <c r="AK28" s="645"/>
      <c r="AL28" s="646">
        <v>0.1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3517329</v>
      </c>
      <c r="CS28" s="642"/>
      <c r="CT28" s="642"/>
      <c r="CU28" s="642"/>
      <c r="CV28" s="642"/>
      <c r="CW28" s="642"/>
      <c r="CX28" s="642"/>
      <c r="CY28" s="643"/>
      <c r="CZ28" s="646">
        <v>14.1</v>
      </c>
      <c r="DA28" s="675"/>
      <c r="DB28" s="675"/>
      <c r="DC28" s="679"/>
      <c r="DD28" s="650">
        <v>3488474</v>
      </c>
      <c r="DE28" s="642"/>
      <c r="DF28" s="642"/>
      <c r="DG28" s="642"/>
      <c r="DH28" s="642"/>
      <c r="DI28" s="642"/>
      <c r="DJ28" s="642"/>
      <c r="DK28" s="643"/>
      <c r="DL28" s="650">
        <v>3488474</v>
      </c>
      <c r="DM28" s="642"/>
      <c r="DN28" s="642"/>
      <c r="DO28" s="642"/>
      <c r="DP28" s="642"/>
      <c r="DQ28" s="642"/>
      <c r="DR28" s="642"/>
      <c r="DS28" s="642"/>
      <c r="DT28" s="642"/>
      <c r="DU28" s="642"/>
      <c r="DV28" s="643"/>
      <c r="DW28" s="646">
        <v>24.5</v>
      </c>
      <c r="DX28" s="675"/>
      <c r="DY28" s="675"/>
      <c r="DZ28" s="675"/>
      <c r="EA28" s="675"/>
      <c r="EB28" s="675"/>
      <c r="EC28" s="676"/>
    </row>
    <row r="29" spans="2:133" ht="11.25" customHeight="1" x14ac:dyDescent="0.15">
      <c r="B29" s="638" t="s">
        <v>301</v>
      </c>
      <c r="C29" s="639"/>
      <c r="D29" s="639"/>
      <c r="E29" s="639"/>
      <c r="F29" s="639"/>
      <c r="G29" s="639"/>
      <c r="H29" s="639"/>
      <c r="I29" s="639"/>
      <c r="J29" s="639"/>
      <c r="K29" s="639"/>
      <c r="L29" s="639"/>
      <c r="M29" s="639"/>
      <c r="N29" s="639"/>
      <c r="O29" s="639"/>
      <c r="P29" s="639"/>
      <c r="Q29" s="640"/>
      <c r="R29" s="641">
        <v>1256878</v>
      </c>
      <c r="S29" s="642"/>
      <c r="T29" s="642"/>
      <c r="U29" s="642"/>
      <c r="V29" s="642"/>
      <c r="W29" s="642"/>
      <c r="X29" s="642"/>
      <c r="Y29" s="643"/>
      <c r="Z29" s="644">
        <v>4.9000000000000004</v>
      </c>
      <c r="AA29" s="644"/>
      <c r="AB29" s="644"/>
      <c r="AC29" s="644"/>
      <c r="AD29" s="645" t="s">
        <v>127</v>
      </c>
      <c r="AE29" s="645"/>
      <c r="AF29" s="645"/>
      <c r="AG29" s="645"/>
      <c r="AH29" s="645"/>
      <c r="AI29" s="645"/>
      <c r="AJ29" s="645"/>
      <c r="AK29" s="645"/>
      <c r="AL29" s="646" t="s">
        <v>226</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3517329</v>
      </c>
      <c r="CS29" s="677"/>
      <c r="CT29" s="677"/>
      <c r="CU29" s="677"/>
      <c r="CV29" s="677"/>
      <c r="CW29" s="677"/>
      <c r="CX29" s="677"/>
      <c r="CY29" s="678"/>
      <c r="CZ29" s="646">
        <v>14.1</v>
      </c>
      <c r="DA29" s="675"/>
      <c r="DB29" s="675"/>
      <c r="DC29" s="679"/>
      <c r="DD29" s="650">
        <v>3488474</v>
      </c>
      <c r="DE29" s="677"/>
      <c r="DF29" s="677"/>
      <c r="DG29" s="677"/>
      <c r="DH29" s="677"/>
      <c r="DI29" s="677"/>
      <c r="DJ29" s="677"/>
      <c r="DK29" s="678"/>
      <c r="DL29" s="650">
        <v>3488474</v>
      </c>
      <c r="DM29" s="677"/>
      <c r="DN29" s="677"/>
      <c r="DO29" s="677"/>
      <c r="DP29" s="677"/>
      <c r="DQ29" s="677"/>
      <c r="DR29" s="677"/>
      <c r="DS29" s="677"/>
      <c r="DT29" s="677"/>
      <c r="DU29" s="677"/>
      <c r="DV29" s="678"/>
      <c r="DW29" s="646">
        <v>24.5</v>
      </c>
      <c r="DX29" s="675"/>
      <c r="DY29" s="675"/>
      <c r="DZ29" s="675"/>
      <c r="EA29" s="675"/>
      <c r="EB29" s="675"/>
      <c r="EC29" s="676"/>
    </row>
    <row r="30" spans="2:133" ht="11.25" customHeight="1" x14ac:dyDescent="0.15">
      <c r="B30" s="638" t="s">
        <v>306</v>
      </c>
      <c r="C30" s="639"/>
      <c r="D30" s="639"/>
      <c r="E30" s="639"/>
      <c r="F30" s="639"/>
      <c r="G30" s="639"/>
      <c r="H30" s="639"/>
      <c r="I30" s="639"/>
      <c r="J30" s="639"/>
      <c r="K30" s="639"/>
      <c r="L30" s="639"/>
      <c r="M30" s="639"/>
      <c r="N30" s="639"/>
      <c r="O30" s="639"/>
      <c r="P30" s="639"/>
      <c r="Q30" s="640"/>
      <c r="R30" s="641">
        <v>169913</v>
      </c>
      <c r="S30" s="642"/>
      <c r="T30" s="642"/>
      <c r="U30" s="642"/>
      <c r="V30" s="642"/>
      <c r="W30" s="642"/>
      <c r="X30" s="642"/>
      <c r="Y30" s="643"/>
      <c r="Z30" s="644">
        <v>0.7</v>
      </c>
      <c r="AA30" s="644"/>
      <c r="AB30" s="644"/>
      <c r="AC30" s="644"/>
      <c r="AD30" s="645" t="s">
        <v>226</v>
      </c>
      <c r="AE30" s="645"/>
      <c r="AF30" s="645"/>
      <c r="AG30" s="645"/>
      <c r="AH30" s="645"/>
      <c r="AI30" s="645"/>
      <c r="AJ30" s="645"/>
      <c r="AK30" s="645"/>
      <c r="AL30" s="646" t="s">
        <v>127</v>
      </c>
      <c r="AM30" s="647"/>
      <c r="AN30" s="647"/>
      <c r="AO30" s="648"/>
      <c r="AP30" s="689" t="s">
        <v>307</v>
      </c>
      <c r="AQ30" s="690"/>
      <c r="AR30" s="690"/>
      <c r="AS30" s="690"/>
      <c r="AT30" s="695" t="s">
        <v>308</v>
      </c>
      <c r="AU30" s="230"/>
      <c r="AV30" s="230"/>
      <c r="AW30" s="230"/>
      <c r="AX30" s="627" t="s">
        <v>185</v>
      </c>
      <c r="AY30" s="628"/>
      <c r="AZ30" s="628"/>
      <c r="BA30" s="628"/>
      <c r="BB30" s="628"/>
      <c r="BC30" s="628"/>
      <c r="BD30" s="628"/>
      <c r="BE30" s="628"/>
      <c r="BF30" s="629"/>
      <c r="BG30" s="701">
        <v>98.3</v>
      </c>
      <c r="BH30" s="702"/>
      <c r="BI30" s="702"/>
      <c r="BJ30" s="702"/>
      <c r="BK30" s="702"/>
      <c r="BL30" s="702"/>
      <c r="BM30" s="636">
        <v>91.1</v>
      </c>
      <c r="BN30" s="702"/>
      <c r="BO30" s="702"/>
      <c r="BP30" s="702"/>
      <c r="BQ30" s="703"/>
      <c r="BR30" s="701">
        <v>98.4</v>
      </c>
      <c r="BS30" s="702"/>
      <c r="BT30" s="702"/>
      <c r="BU30" s="702"/>
      <c r="BV30" s="702"/>
      <c r="BW30" s="702"/>
      <c r="BX30" s="636">
        <v>90.7</v>
      </c>
      <c r="BY30" s="702"/>
      <c r="BZ30" s="702"/>
      <c r="CA30" s="702"/>
      <c r="CB30" s="703"/>
      <c r="CD30" s="706"/>
      <c r="CE30" s="707"/>
      <c r="CF30" s="656" t="s">
        <v>309</v>
      </c>
      <c r="CG30" s="657"/>
      <c r="CH30" s="657"/>
      <c r="CI30" s="657"/>
      <c r="CJ30" s="657"/>
      <c r="CK30" s="657"/>
      <c r="CL30" s="657"/>
      <c r="CM30" s="657"/>
      <c r="CN30" s="657"/>
      <c r="CO30" s="657"/>
      <c r="CP30" s="657"/>
      <c r="CQ30" s="658"/>
      <c r="CR30" s="641">
        <v>3314743</v>
      </c>
      <c r="CS30" s="642"/>
      <c r="CT30" s="642"/>
      <c r="CU30" s="642"/>
      <c r="CV30" s="642"/>
      <c r="CW30" s="642"/>
      <c r="CX30" s="642"/>
      <c r="CY30" s="643"/>
      <c r="CZ30" s="646">
        <v>13.3</v>
      </c>
      <c r="DA30" s="675"/>
      <c r="DB30" s="675"/>
      <c r="DC30" s="679"/>
      <c r="DD30" s="650">
        <v>3290617</v>
      </c>
      <c r="DE30" s="642"/>
      <c r="DF30" s="642"/>
      <c r="DG30" s="642"/>
      <c r="DH30" s="642"/>
      <c r="DI30" s="642"/>
      <c r="DJ30" s="642"/>
      <c r="DK30" s="643"/>
      <c r="DL30" s="650">
        <v>3290617</v>
      </c>
      <c r="DM30" s="642"/>
      <c r="DN30" s="642"/>
      <c r="DO30" s="642"/>
      <c r="DP30" s="642"/>
      <c r="DQ30" s="642"/>
      <c r="DR30" s="642"/>
      <c r="DS30" s="642"/>
      <c r="DT30" s="642"/>
      <c r="DU30" s="642"/>
      <c r="DV30" s="643"/>
      <c r="DW30" s="646">
        <v>23.1</v>
      </c>
      <c r="DX30" s="675"/>
      <c r="DY30" s="675"/>
      <c r="DZ30" s="675"/>
      <c r="EA30" s="675"/>
      <c r="EB30" s="675"/>
      <c r="EC30" s="676"/>
    </row>
    <row r="31" spans="2:133" ht="11.25" customHeight="1" x14ac:dyDescent="0.15">
      <c r="B31" s="638" t="s">
        <v>310</v>
      </c>
      <c r="C31" s="639"/>
      <c r="D31" s="639"/>
      <c r="E31" s="639"/>
      <c r="F31" s="639"/>
      <c r="G31" s="639"/>
      <c r="H31" s="639"/>
      <c r="I31" s="639"/>
      <c r="J31" s="639"/>
      <c r="K31" s="639"/>
      <c r="L31" s="639"/>
      <c r="M31" s="639"/>
      <c r="N31" s="639"/>
      <c r="O31" s="639"/>
      <c r="P31" s="639"/>
      <c r="Q31" s="640"/>
      <c r="R31" s="641">
        <v>357218</v>
      </c>
      <c r="S31" s="642"/>
      <c r="T31" s="642"/>
      <c r="U31" s="642"/>
      <c r="V31" s="642"/>
      <c r="W31" s="642"/>
      <c r="X31" s="642"/>
      <c r="Y31" s="643"/>
      <c r="Z31" s="644">
        <v>1.4</v>
      </c>
      <c r="AA31" s="644"/>
      <c r="AB31" s="644"/>
      <c r="AC31" s="644"/>
      <c r="AD31" s="645" t="s">
        <v>127</v>
      </c>
      <c r="AE31" s="645"/>
      <c r="AF31" s="645"/>
      <c r="AG31" s="645"/>
      <c r="AH31" s="645"/>
      <c r="AI31" s="645"/>
      <c r="AJ31" s="645"/>
      <c r="AK31" s="645"/>
      <c r="AL31" s="646" t="s">
        <v>226</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98.8</v>
      </c>
      <c r="BH31" s="677"/>
      <c r="BI31" s="677"/>
      <c r="BJ31" s="677"/>
      <c r="BK31" s="677"/>
      <c r="BL31" s="677"/>
      <c r="BM31" s="647">
        <v>93.2</v>
      </c>
      <c r="BN31" s="699"/>
      <c r="BO31" s="699"/>
      <c r="BP31" s="699"/>
      <c r="BQ31" s="700"/>
      <c r="BR31" s="698">
        <v>98.8</v>
      </c>
      <c r="BS31" s="677"/>
      <c r="BT31" s="677"/>
      <c r="BU31" s="677"/>
      <c r="BV31" s="677"/>
      <c r="BW31" s="677"/>
      <c r="BX31" s="647">
        <v>92.8</v>
      </c>
      <c r="BY31" s="699"/>
      <c r="BZ31" s="699"/>
      <c r="CA31" s="699"/>
      <c r="CB31" s="700"/>
      <c r="CD31" s="706"/>
      <c r="CE31" s="707"/>
      <c r="CF31" s="656" t="s">
        <v>313</v>
      </c>
      <c r="CG31" s="657"/>
      <c r="CH31" s="657"/>
      <c r="CI31" s="657"/>
      <c r="CJ31" s="657"/>
      <c r="CK31" s="657"/>
      <c r="CL31" s="657"/>
      <c r="CM31" s="657"/>
      <c r="CN31" s="657"/>
      <c r="CO31" s="657"/>
      <c r="CP31" s="657"/>
      <c r="CQ31" s="658"/>
      <c r="CR31" s="641">
        <v>202586</v>
      </c>
      <c r="CS31" s="677"/>
      <c r="CT31" s="677"/>
      <c r="CU31" s="677"/>
      <c r="CV31" s="677"/>
      <c r="CW31" s="677"/>
      <c r="CX31" s="677"/>
      <c r="CY31" s="678"/>
      <c r="CZ31" s="646">
        <v>0.8</v>
      </c>
      <c r="DA31" s="675"/>
      <c r="DB31" s="675"/>
      <c r="DC31" s="679"/>
      <c r="DD31" s="650">
        <v>197857</v>
      </c>
      <c r="DE31" s="677"/>
      <c r="DF31" s="677"/>
      <c r="DG31" s="677"/>
      <c r="DH31" s="677"/>
      <c r="DI31" s="677"/>
      <c r="DJ31" s="677"/>
      <c r="DK31" s="678"/>
      <c r="DL31" s="650">
        <v>197857</v>
      </c>
      <c r="DM31" s="677"/>
      <c r="DN31" s="677"/>
      <c r="DO31" s="677"/>
      <c r="DP31" s="677"/>
      <c r="DQ31" s="677"/>
      <c r="DR31" s="677"/>
      <c r="DS31" s="677"/>
      <c r="DT31" s="677"/>
      <c r="DU31" s="677"/>
      <c r="DV31" s="678"/>
      <c r="DW31" s="646">
        <v>1.4</v>
      </c>
      <c r="DX31" s="675"/>
      <c r="DY31" s="675"/>
      <c r="DZ31" s="675"/>
      <c r="EA31" s="675"/>
      <c r="EB31" s="675"/>
      <c r="EC31" s="676"/>
    </row>
    <row r="32" spans="2:133" ht="11.25" customHeight="1" x14ac:dyDescent="0.15">
      <c r="B32" s="638" t="s">
        <v>314</v>
      </c>
      <c r="C32" s="639"/>
      <c r="D32" s="639"/>
      <c r="E32" s="639"/>
      <c r="F32" s="639"/>
      <c r="G32" s="639"/>
      <c r="H32" s="639"/>
      <c r="I32" s="639"/>
      <c r="J32" s="639"/>
      <c r="K32" s="639"/>
      <c r="L32" s="639"/>
      <c r="M32" s="639"/>
      <c r="N32" s="639"/>
      <c r="O32" s="639"/>
      <c r="P32" s="639"/>
      <c r="Q32" s="640"/>
      <c r="R32" s="641">
        <v>243953</v>
      </c>
      <c r="S32" s="642"/>
      <c r="T32" s="642"/>
      <c r="U32" s="642"/>
      <c r="V32" s="642"/>
      <c r="W32" s="642"/>
      <c r="X32" s="642"/>
      <c r="Y32" s="643"/>
      <c r="Z32" s="644">
        <v>1</v>
      </c>
      <c r="AA32" s="644"/>
      <c r="AB32" s="644"/>
      <c r="AC32" s="644"/>
      <c r="AD32" s="645" t="s">
        <v>226</v>
      </c>
      <c r="AE32" s="645"/>
      <c r="AF32" s="645"/>
      <c r="AG32" s="645"/>
      <c r="AH32" s="645"/>
      <c r="AI32" s="645"/>
      <c r="AJ32" s="645"/>
      <c r="AK32" s="645"/>
      <c r="AL32" s="646" t="s">
        <v>226</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97.9</v>
      </c>
      <c r="BH32" s="711"/>
      <c r="BI32" s="711"/>
      <c r="BJ32" s="711"/>
      <c r="BK32" s="711"/>
      <c r="BL32" s="711"/>
      <c r="BM32" s="712">
        <v>88.8</v>
      </c>
      <c r="BN32" s="711"/>
      <c r="BO32" s="711"/>
      <c r="BP32" s="711"/>
      <c r="BQ32" s="713"/>
      <c r="BR32" s="710">
        <v>97.9</v>
      </c>
      <c r="BS32" s="711"/>
      <c r="BT32" s="711"/>
      <c r="BU32" s="711"/>
      <c r="BV32" s="711"/>
      <c r="BW32" s="711"/>
      <c r="BX32" s="712">
        <v>88.1</v>
      </c>
      <c r="BY32" s="711"/>
      <c r="BZ32" s="711"/>
      <c r="CA32" s="711"/>
      <c r="CB32" s="713"/>
      <c r="CD32" s="708"/>
      <c r="CE32" s="709"/>
      <c r="CF32" s="656" t="s">
        <v>316</v>
      </c>
      <c r="CG32" s="657"/>
      <c r="CH32" s="657"/>
      <c r="CI32" s="657"/>
      <c r="CJ32" s="657"/>
      <c r="CK32" s="657"/>
      <c r="CL32" s="657"/>
      <c r="CM32" s="657"/>
      <c r="CN32" s="657"/>
      <c r="CO32" s="657"/>
      <c r="CP32" s="657"/>
      <c r="CQ32" s="658"/>
      <c r="CR32" s="641" t="s">
        <v>173</v>
      </c>
      <c r="CS32" s="642"/>
      <c r="CT32" s="642"/>
      <c r="CU32" s="642"/>
      <c r="CV32" s="642"/>
      <c r="CW32" s="642"/>
      <c r="CX32" s="642"/>
      <c r="CY32" s="643"/>
      <c r="CZ32" s="646" t="s">
        <v>226</v>
      </c>
      <c r="DA32" s="675"/>
      <c r="DB32" s="675"/>
      <c r="DC32" s="679"/>
      <c r="DD32" s="650" t="s">
        <v>226</v>
      </c>
      <c r="DE32" s="642"/>
      <c r="DF32" s="642"/>
      <c r="DG32" s="642"/>
      <c r="DH32" s="642"/>
      <c r="DI32" s="642"/>
      <c r="DJ32" s="642"/>
      <c r="DK32" s="643"/>
      <c r="DL32" s="650" t="s">
        <v>127</v>
      </c>
      <c r="DM32" s="642"/>
      <c r="DN32" s="642"/>
      <c r="DO32" s="642"/>
      <c r="DP32" s="642"/>
      <c r="DQ32" s="642"/>
      <c r="DR32" s="642"/>
      <c r="DS32" s="642"/>
      <c r="DT32" s="642"/>
      <c r="DU32" s="642"/>
      <c r="DV32" s="643"/>
      <c r="DW32" s="646" t="s">
        <v>226</v>
      </c>
      <c r="DX32" s="675"/>
      <c r="DY32" s="675"/>
      <c r="DZ32" s="675"/>
      <c r="EA32" s="675"/>
      <c r="EB32" s="675"/>
      <c r="EC32" s="676"/>
    </row>
    <row r="33" spans="2:133" ht="11.25" customHeight="1" x14ac:dyDescent="0.15">
      <c r="B33" s="638" t="s">
        <v>317</v>
      </c>
      <c r="C33" s="639"/>
      <c r="D33" s="639"/>
      <c r="E33" s="639"/>
      <c r="F33" s="639"/>
      <c r="G33" s="639"/>
      <c r="H33" s="639"/>
      <c r="I33" s="639"/>
      <c r="J33" s="639"/>
      <c r="K33" s="639"/>
      <c r="L33" s="639"/>
      <c r="M33" s="639"/>
      <c r="N33" s="639"/>
      <c r="O33" s="639"/>
      <c r="P33" s="639"/>
      <c r="Q33" s="640"/>
      <c r="R33" s="641">
        <v>1308805</v>
      </c>
      <c r="S33" s="642"/>
      <c r="T33" s="642"/>
      <c r="U33" s="642"/>
      <c r="V33" s="642"/>
      <c r="W33" s="642"/>
      <c r="X33" s="642"/>
      <c r="Y33" s="643"/>
      <c r="Z33" s="644">
        <v>5.0999999999999996</v>
      </c>
      <c r="AA33" s="644"/>
      <c r="AB33" s="644"/>
      <c r="AC33" s="644"/>
      <c r="AD33" s="645" t="s">
        <v>226</v>
      </c>
      <c r="AE33" s="645"/>
      <c r="AF33" s="645"/>
      <c r="AG33" s="645"/>
      <c r="AH33" s="645"/>
      <c r="AI33" s="645"/>
      <c r="AJ33" s="645"/>
      <c r="AK33" s="645"/>
      <c r="AL33" s="646" t="s">
        <v>127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9549324</v>
      </c>
      <c r="CS33" s="677"/>
      <c r="CT33" s="677"/>
      <c r="CU33" s="677"/>
      <c r="CV33" s="677"/>
      <c r="CW33" s="677"/>
      <c r="CX33" s="677"/>
      <c r="CY33" s="678"/>
      <c r="CZ33" s="646">
        <v>38.4</v>
      </c>
      <c r="DA33" s="675"/>
      <c r="DB33" s="675"/>
      <c r="DC33" s="679"/>
      <c r="DD33" s="650">
        <v>7210274</v>
      </c>
      <c r="DE33" s="677"/>
      <c r="DF33" s="677"/>
      <c r="DG33" s="677"/>
      <c r="DH33" s="677"/>
      <c r="DI33" s="677"/>
      <c r="DJ33" s="677"/>
      <c r="DK33" s="678"/>
      <c r="DL33" s="650">
        <v>5253524</v>
      </c>
      <c r="DM33" s="677"/>
      <c r="DN33" s="677"/>
      <c r="DO33" s="677"/>
      <c r="DP33" s="677"/>
      <c r="DQ33" s="677"/>
      <c r="DR33" s="677"/>
      <c r="DS33" s="677"/>
      <c r="DT33" s="677"/>
      <c r="DU33" s="677"/>
      <c r="DV33" s="678"/>
      <c r="DW33" s="646">
        <v>36.9</v>
      </c>
      <c r="DX33" s="675"/>
      <c r="DY33" s="675"/>
      <c r="DZ33" s="675"/>
      <c r="EA33" s="675"/>
      <c r="EB33" s="675"/>
      <c r="EC33" s="676"/>
    </row>
    <row r="34" spans="2:133" ht="11.25" customHeight="1" x14ac:dyDescent="0.15">
      <c r="B34" s="638" t="s">
        <v>319</v>
      </c>
      <c r="C34" s="639"/>
      <c r="D34" s="639"/>
      <c r="E34" s="639"/>
      <c r="F34" s="639"/>
      <c r="G34" s="639"/>
      <c r="H34" s="639"/>
      <c r="I34" s="639"/>
      <c r="J34" s="639"/>
      <c r="K34" s="639"/>
      <c r="L34" s="639"/>
      <c r="M34" s="639"/>
      <c r="N34" s="639"/>
      <c r="O34" s="639"/>
      <c r="P34" s="639"/>
      <c r="Q34" s="640"/>
      <c r="R34" s="641">
        <v>159265</v>
      </c>
      <c r="S34" s="642"/>
      <c r="T34" s="642"/>
      <c r="U34" s="642"/>
      <c r="V34" s="642"/>
      <c r="W34" s="642"/>
      <c r="X34" s="642"/>
      <c r="Y34" s="643"/>
      <c r="Z34" s="644">
        <v>0.6</v>
      </c>
      <c r="AA34" s="644"/>
      <c r="AB34" s="644"/>
      <c r="AC34" s="644"/>
      <c r="AD34" s="645">
        <v>53420</v>
      </c>
      <c r="AE34" s="645"/>
      <c r="AF34" s="645"/>
      <c r="AG34" s="645"/>
      <c r="AH34" s="645"/>
      <c r="AI34" s="645"/>
      <c r="AJ34" s="645"/>
      <c r="AK34" s="645"/>
      <c r="AL34" s="646">
        <v>0.4</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3647013</v>
      </c>
      <c r="CS34" s="642"/>
      <c r="CT34" s="642"/>
      <c r="CU34" s="642"/>
      <c r="CV34" s="642"/>
      <c r="CW34" s="642"/>
      <c r="CX34" s="642"/>
      <c r="CY34" s="643"/>
      <c r="CZ34" s="646">
        <v>14.7</v>
      </c>
      <c r="DA34" s="675"/>
      <c r="DB34" s="675"/>
      <c r="DC34" s="679"/>
      <c r="DD34" s="650">
        <v>2327729</v>
      </c>
      <c r="DE34" s="642"/>
      <c r="DF34" s="642"/>
      <c r="DG34" s="642"/>
      <c r="DH34" s="642"/>
      <c r="DI34" s="642"/>
      <c r="DJ34" s="642"/>
      <c r="DK34" s="643"/>
      <c r="DL34" s="650">
        <v>1901044</v>
      </c>
      <c r="DM34" s="642"/>
      <c r="DN34" s="642"/>
      <c r="DO34" s="642"/>
      <c r="DP34" s="642"/>
      <c r="DQ34" s="642"/>
      <c r="DR34" s="642"/>
      <c r="DS34" s="642"/>
      <c r="DT34" s="642"/>
      <c r="DU34" s="642"/>
      <c r="DV34" s="643"/>
      <c r="DW34" s="646">
        <v>13.4</v>
      </c>
      <c r="DX34" s="675"/>
      <c r="DY34" s="675"/>
      <c r="DZ34" s="675"/>
      <c r="EA34" s="675"/>
      <c r="EB34" s="675"/>
      <c r="EC34" s="676"/>
    </row>
    <row r="35" spans="2:133" ht="11.25" customHeight="1" x14ac:dyDescent="0.15">
      <c r="B35" s="638" t="s">
        <v>323</v>
      </c>
      <c r="C35" s="639"/>
      <c r="D35" s="639"/>
      <c r="E35" s="639"/>
      <c r="F35" s="639"/>
      <c r="G35" s="639"/>
      <c r="H35" s="639"/>
      <c r="I35" s="639"/>
      <c r="J35" s="639"/>
      <c r="K35" s="639"/>
      <c r="L35" s="639"/>
      <c r="M35" s="639"/>
      <c r="N35" s="639"/>
      <c r="O35" s="639"/>
      <c r="P35" s="639"/>
      <c r="Q35" s="640"/>
      <c r="R35" s="641">
        <v>4263700</v>
      </c>
      <c r="S35" s="642"/>
      <c r="T35" s="642"/>
      <c r="U35" s="642"/>
      <c r="V35" s="642"/>
      <c r="W35" s="642"/>
      <c r="X35" s="642"/>
      <c r="Y35" s="643"/>
      <c r="Z35" s="644">
        <v>16.600000000000001</v>
      </c>
      <c r="AA35" s="644"/>
      <c r="AB35" s="644"/>
      <c r="AC35" s="644"/>
      <c r="AD35" s="645" t="s">
        <v>226</v>
      </c>
      <c r="AE35" s="645"/>
      <c r="AF35" s="645"/>
      <c r="AG35" s="645"/>
      <c r="AH35" s="645"/>
      <c r="AI35" s="645"/>
      <c r="AJ35" s="645"/>
      <c r="AK35" s="645"/>
      <c r="AL35" s="646" t="s">
        <v>173</v>
      </c>
      <c r="AM35" s="647"/>
      <c r="AN35" s="647"/>
      <c r="AO35" s="648"/>
      <c r="AP35" s="234"/>
      <c r="AQ35" s="714" t="s">
        <v>324</v>
      </c>
      <c r="AR35" s="715"/>
      <c r="AS35" s="715"/>
      <c r="AT35" s="715"/>
      <c r="AU35" s="715"/>
      <c r="AV35" s="715"/>
      <c r="AW35" s="715"/>
      <c r="AX35" s="715"/>
      <c r="AY35" s="716"/>
      <c r="AZ35" s="630">
        <v>2519642</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414394</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188587</v>
      </c>
      <c r="CS35" s="677"/>
      <c r="CT35" s="677"/>
      <c r="CU35" s="677"/>
      <c r="CV35" s="677"/>
      <c r="CW35" s="677"/>
      <c r="CX35" s="677"/>
      <c r="CY35" s="678"/>
      <c r="CZ35" s="646">
        <v>0.8</v>
      </c>
      <c r="DA35" s="675"/>
      <c r="DB35" s="675"/>
      <c r="DC35" s="679"/>
      <c r="DD35" s="650">
        <v>143459</v>
      </c>
      <c r="DE35" s="677"/>
      <c r="DF35" s="677"/>
      <c r="DG35" s="677"/>
      <c r="DH35" s="677"/>
      <c r="DI35" s="677"/>
      <c r="DJ35" s="677"/>
      <c r="DK35" s="678"/>
      <c r="DL35" s="650">
        <v>142013</v>
      </c>
      <c r="DM35" s="677"/>
      <c r="DN35" s="677"/>
      <c r="DO35" s="677"/>
      <c r="DP35" s="677"/>
      <c r="DQ35" s="677"/>
      <c r="DR35" s="677"/>
      <c r="DS35" s="677"/>
      <c r="DT35" s="677"/>
      <c r="DU35" s="677"/>
      <c r="DV35" s="678"/>
      <c r="DW35" s="646">
        <v>1</v>
      </c>
      <c r="DX35" s="675"/>
      <c r="DY35" s="675"/>
      <c r="DZ35" s="675"/>
      <c r="EA35" s="675"/>
      <c r="EB35" s="675"/>
      <c r="EC35" s="676"/>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127</v>
      </c>
      <c r="S36" s="642"/>
      <c r="T36" s="642"/>
      <c r="U36" s="642"/>
      <c r="V36" s="642"/>
      <c r="W36" s="642"/>
      <c r="X36" s="642"/>
      <c r="Y36" s="643"/>
      <c r="Z36" s="644" t="s">
        <v>173</v>
      </c>
      <c r="AA36" s="644"/>
      <c r="AB36" s="644"/>
      <c r="AC36" s="644"/>
      <c r="AD36" s="645" t="s">
        <v>226</v>
      </c>
      <c r="AE36" s="645"/>
      <c r="AF36" s="645"/>
      <c r="AG36" s="645"/>
      <c r="AH36" s="645"/>
      <c r="AI36" s="645"/>
      <c r="AJ36" s="645"/>
      <c r="AK36" s="645"/>
      <c r="AL36" s="646" t="s">
        <v>127</v>
      </c>
      <c r="AM36" s="647"/>
      <c r="AN36" s="647"/>
      <c r="AO36" s="648"/>
      <c r="AQ36" s="718" t="s">
        <v>328</v>
      </c>
      <c r="AR36" s="719"/>
      <c r="AS36" s="719"/>
      <c r="AT36" s="719"/>
      <c r="AU36" s="719"/>
      <c r="AV36" s="719"/>
      <c r="AW36" s="719"/>
      <c r="AX36" s="719"/>
      <c r="AY36" s="720"/>
      <c r="AZ36" s="641">
        <v>343747</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371979</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2416546</v>
      </c>
      <c r="CS36" s="642"/>
      <c r="CT36" s="642"/>
      <c r="CU36" s="642"/>
      <c r="CV36" s="642"/>
      <c r="CW36" s="642"/>
      <c r="CX36" s="642"/>
      <c r="CY36" s="643"/>
      <c r="CZ36" s="646">
        <v>9.6999999999999993</v>
      </c>
      <c r="DA36" s="675"/>
      <c r="DB36" s="675"/>
      <c r="DC36" s="679"/>
      <c r="DD36" s="650">
        <v>2050179</v>
      </c>
      <c r="DE36" s="642"/>
      <c r="DF36" s="642"/>
      <c r="DG36" s="642"/>
      <c r="DH36" s="642"/>
      <c r="DI36" s="642"/>
      <c r="DJ36" s="642"/>
      <c r="DK36" s="643"/>
      <c r="DL36" s="650">
        <v>1566069</v>
      </c>
      <c r="DM36" s="642"/>
      <c r="DN36" s="642"/>
      <c r="DO36" s="642"/>
      <c r="DP36" s="642"/>
      <c r="DQ36" s="642"/>
      <c r="DR36" s="642"/>
      <c r="DS36" s="642"/>
      <c r="DT36" s="642"/>
      <c r="DU36" s="642"/>
      <c r="DV36" s="643"/>
      <c r="DW36" s="646">
        <v>11</v>
      </c>
      <c r="DX36" s="675"/>
      <c r="DY36" s="675"/>
      <c r="DZ36" s="675"/>
      <c r="EA36" s="675"/>
      <c r="EB36" s="675"/>
      <c r="EC36" s="676"/>
    </row>
    <row r="37" spans="2:133" ht="11.25" customHeight="1" x14ac:dyDescent="0.15">
      <c r="B37" s="638" t="s">
        <v>331</v>
      </c>
      <c r="C37" s="639"/>
      <c r="D37" s="639"/>
      <c r="E37" s="639"/>
      <c r="F37" s="639"/>
      <c r="G37" s="639"/>
      <c r="H37" s="639"/>
      <c r="I37" s="639"/>
      <c r="J37" s="639"/>
      <c r="K37" s="639"/>
      <c r="L37" s="639"/>
      <c r="M37" s="639"/>
      <c r="N37" s="639"/>
      <c r="O37" s="639"/>
      <c r="P37" s="639"/>
      <c r="Q37" s="640"/>
      <c r="R37" s="641" t="s">
        <v>226</v>
      </c>
      <c r="S37" s="642"/>
      <c r="T37" s="642"/>
      <c r="U37" s="642"/>
      <c r="V37" s="642"/>
      <c r="W37" s="642"/>
      <c r="X37" s="642"/>
      <c r="Y37" s="643"/>
      <c r="Z37" s="644" t="s">
        <v>127</v>
      </c>
      <c r="AA37" s="644"/>
      <c r="AB37" s="644"/>
      <c r="AC37" s="644"/>
      <c r="AD37" s="645" t="s">
        <v>226</v>
      </c>
      <c r="AE37" s="645"/>
      <c r="AF37" s="645"/>
      <c r="AG37" s="645"/>
      <c r="AH37" s="645"/>
      <c r="AI37" s="645"/>
      <c r="AJ37" s="645"/>
      <c r="AK37" s="645"/>
      <c r="AL37" s="646" t="s">
        <v>226</v>
      </c>
      <c r="AM37" s="647"/>
      <c r="AN37" s="647"/>
      <c r="AO37" s="648"/>
      <c r="AQ37" s="718" t="s">
        <v>332</v>
      </c>
      <c r="AR37" s="719"/>
      <c r="AS37" s="719"/>
      <c r="AT37" s="719"/>
      <c r="AU37" s="719"/>
      <c r="AV37" s="719"/>
      <c r="AW37" s="719"/>
      <c r="AX37" s="719"/>
      <c r="AY37" s="720"/>
      <c r="AZ37" s="641">
        <v>150000</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7477</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1083062</v>
      </c>
      <c r="CS37" s="677"/>
      <c r="CT37" s="677"/>
      <c r="CU37" s="677"/>
      <c r="CV37" s="677"/>
      <c r="CW37" s="677"/>
      <c r="CX37" s="677"/>
      <c r="CY37" s="678"/>
      <c r="CZ37" s="646">
        <v>4.4000000000000004</v>
      </c>
      <c r="DA37" s="675"/>
      <c r="DB37" s="675"/>
      <c r="DC37" s="679"/>
      <c r="DD37" s="650">
        <v>1071552</v>
      </c>
      <c r="DE37" s="677"/>
      <c r="DF37" s="677"/>
      <c r="DG37" s="677"/>
      <c r="DH37" s="677"/>
      <c r="DI37" s="677"/>
      <c r="DJ37" s="677"/>
      <c r="DK37" s="678"/>
      <c r="DL37" s="650">
        <v>1017335</v>
      </c>
      <c r="DM37" s="677"/>
      <c r="DN37" s="677"/>
      <c r="DO37" s="677"/>
      <c r="DP37" s="677"/>
      <c r="DQ37" s="677"/>
      <c r="DR37" s="677"/>
      <c r="DS37" s="677"/>
      <c r="DT37" s="677"/>
      <c r="DU37" s="677"/>
      <c r="DV37" s="678"/>
      <c r="DW37" s="646">
        <v>7.1</v>
      </c>
      <c r="DX37" s="675"/>
      <c r="DY37" s="675"/>
      <c r="DZ37" s="675"/>
      <c r="EA37" s="675"/>
      <c r="EB37" s="675"/>
      <c r="EC37" s="676"/>
    </row>
    <row r="38" spans="2:133" ht="11.25" customHeight="1" x14ac:dyDescent="0.15">
      <c r="B38" s="686" t="s">
        <v>335</v>
      </c>
      <c r="C38" s="687"/>
      <c r="D38" s="687"/>
      <c r="E38" s="687"/>
      <c r="F38" s="687"/>
      <c r="G38" s="687"/>
      <c r="H38" s="687"/>
      <c r="I38" s="687"/>
      <c r="J38" s="687"/>
      <c r="K38" s="687"/>
      <c r="L38" s="687"/>
      <c r="M38" s="687"/>
      <c r="N38" s="687"/>
      <c r="O38" s="687"/>
      <c r="P38" s="687"/>
      <c r="Q38" s="688"/>
      <c r="R38" s="721">
        <v>25636142</v>
      </c>
      <c r="S38" s="722"/>
      <c r="T38" s="722"/>
      <c r="U38" s="722"/>
      <c r="V38" s="722"/>
      <c r="W38" s="722"/>
      <c r="X38" s="722"/>
      <c r="Y38" s="723"/>
      <c r="Z38" s="724">
        <v>100</v>
      </c>
      <c r="AA38" s="724"/>
      <c r="AB38" s="724"/>
      <c r="AC38" s="724"/>
      <c r="AD38" s="725">
        <v>14230858</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127</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11727</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2025895</v>
      </c>
      <c r="CS38" s="642"/>
      <c r="CT38" s="642"/>
      <c r="CU38" s="642"/>
      <c r="CV38" s="642"/>
      <c r="CW38" s="642"/>
      <c r="CX38" s="642"/>
      <c r="CY38" s="643"/>
      <c r="CZ38" s="646">
        <v>8.1</v>
      </c>
      <c r="DA38" s="675"/>
      <c r="DB38" s="675"/>
      <c r="DC38" s="679"/>
      <c r="DD38" s="650">
        <v>1714506</v>
      </c>
      <c r="DE38" s="642"/>
      <c r="DF38" s="642"/>
      <c r="DG38" s="642"/>
      <c r="DH38" s="642"/>
      <c r="DI38" s="642"/>
      <c r="DJ38" s="642"/>
      <c r="DK38" s="643"/>
      <c r="DL38" s="650">
        <v>1637851</v>
      </c>
      <c r="DM38" s="642"/>
      <c r="DN38" s="642"/>
      <c r="DO38" s="642"/>
      <c r="DP38" s="642"/>
      <c r="DQ38" s="642"/>
      <c r="DR38" s="642"/>
      <c r="DS38" s="642"/>
      <c r="DT38" s="642"/>
      <c r="DU38" s="642"/>
      <c r="DV38" s="643"/>
      <c r="DW38" s="646">
        <v>11.5</v>
      </c>
      <c r="DX38" s="675"/>
      <c r="DY38" s="675"/>
      <c r="DZ38" s="675"/>
      <c r="EA38" s="675"/>
      <c r="EB38" s="675"/>
      <c r="EC38" s="676"/>
    </row>
    <row r="39" spans="2:133" ht="11.25" customHeight="1" x14ac:dyDescent="0.15">
      <c r="AQ39" s="718" t="s">
        <v>339</v>
      </c>
      <c r="AR39" s="719"/>
      <c r="AS39" s="719"/>
      <c r="AT39" s="719"/>
      <c r="AU39" s="719"/>
      <c r="AV39" s="719"/>
      <c r="AW39" s="719"/>
      <c r="AX39" s="719"/>
      <c r="AY39" s="720"/>
      <c r="AZ39" s="641" t="s">
        <v>226</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85</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1258647</v>
      </c>
      <c r="CS39" s="677"/>
      <c r="CT39" s="677"/>
      <c r="CU39" s="677"/>
      <c r="CV39" s="677"/>
      <c r="CW39" s="677"/>
      <c r="CX39" s="677"/>
      <c r="CY39" s="678"/>
      <c r="CZ39" s="646">
        <v>5.0999999999999996</v>
      </c>
      <c r="DA39" s="675"/>
      <c r="DB39" s="675"/>
      <c r="DC39" s="679"/>
      <c r="DD39" s="650">
        <v>964721</v>
      </c>
      <c r="DE39" s="677"/>
      <c r="DF39" s="677"/>
      <c r="DG39" s="677"/>
      <c r="DH39" s="677"/>
      <c r="DI39" s="677"/>
      <c r="DJ39" s="677"/>
      <c r="DK39" s="678"/>
      <c r="DL39" s="650" t="s">
        <v>173</v>
      </c>
      <c r="DM39" s="677"/>
      <c r="DN39" s="677"/>
      <c r="DO39" s="677"/>
      <c r="DP39" s="677"/>
      <c r="DQ39" s="677"/>
      <c r="DR39" s="677"/>
      <c r="DS39" s="677"/>
      <c r="DT39" s="677"/>
      <c r="DU39" s="677"/>
      <c r="DV39" s="678"/>
      <c r="DW39" s="646" t="s">
        <v>226</v>
      </c>
      <c r="DX39" s="675"/>
      <c r="DY39" s="675"/>
      <c r="DZ39" s="675"/>
      <c r="EA39" s="675"/>
      <c r="EB39" s="675"/>
      <c r="EC39" s="676"/>
    </row>
    <row r="40" spans="2:133" ht="11.25" customHeight="1" x14ac:dyDescent="0.15">
      <c r="AQ40" s="718" t="s">
        <v>343</v>
      </c>
      <c r="AR40" s="719"/>
      <c r="AS40" s="719"/>
      <c r="AT40" s="719"/>
      <c r="AU40" s="719"/>
      <c r="AV40" s="719"/>
      <c r="AW40" s="719"/>
      <c r="AX40" s="719"/>
      <c r="AY40" s="720"/>
      <c r="AZ40" s="641">
        <v>352046</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127</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12636</v>
      </c>
      <c r="CS40" s="642"/>
      <c r="CT40" s="642"/>
      <c r="CU40" s="642"/>
      <c r="CV40" s="642"/>
      <c r="CW40" s="642"/>
      <c r="CX40" s="642"/>
      <c r="CY40" s="643"/>
      <c r="CZ40" s="646">
        <v>0.1</v>
      </c>
      <c r="DA40" s="675"/>
      <c r="DB40" s="675"/>
      <c r="DC40" s="679"/>
      <c r="DD40" s="650">
        <v>9680</v>
      </c>
      <c r="DE40" s="642"/>
      <c r="DF40" s="642"/>
      <c r="DG40" s="642"/>
      <c r="DH40" s="642"/>
      <c r="DI40" s="642"/>
      <c r="DJ40" s="642"/>
      <c r="DK40" s="643"/>
      <c r="DL40" s="650">
        <v>6547</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15">
      <c r="AQ41" s="728" t="s">
        <v>346</v>
      </c>
      <c r="AR41" s="729"/>
      <c r="AS41" s="729"/>
      <c r="AT41" s="729"/>
      <c r="AU41" s="729"/>
      <c r="AV41" s="729"/>
      <c r="AW41" s="729"/>
      <c r="AX41" s="729"/>
      <c r="AY41" s="730"/>
      <c r="AZ41" s="721">
        <v>1673849</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338</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127</v>
      </c>
      <c r="CS41" s="677"/>
      <c r="CT41" s="677"/>
      <c r="CU41" s="677"/>
      <c r="CV41" s="677"/>
      <c r="CW41" s="677"/>
      <c r="CX41" s="677"/>
      <c r="CY41" s="678"/>
      <c r="CZ41" s="646" t="s">
        <v>127</v>
      </c>
      <c r="DA41" s="675"/>
      <c r="DB41" s="675"/>
      <c r="DC41" s="679"/>
      <c r="DD41" s="650" t="s">
        <v>173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5563926</v>
      </c>
      <c r="CS42" s="642"/>
      <c r="CT42" s="642"/>
      <c r="CU42" s="642"/>
      <c r="CV42" s="642"/>
      <c r="CW42" s="642"/>
      <c r="CX42" s="642"/>
      <c r="CY42" s="643"/>
      <c r="CZ42" s="646">
        <v>22.4</v>
      </c>
      <c r="DA42" s="647"/>
      <c r="DB42" s="647"/>
      <c r="DC42" s="742"/>
      <c r="DD42" s="650">
        <v>491143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147758</v>
      </c>
      <c r="CS43" s="677"/>
      <c r="CT43" s="677"/>
      <c r="CU43" s="677"/>
      <c r="CV43" s="677"/>
      <c r="CW43" s="677"/>
      <c r="CX43" s="677"/>
      <c r="CY43" s="678"/>
      <c r="CZ43" s="646">
        <v>0.6</v>
      </c>
      <c r="DA43" s="675"/>
      <c r="DB43" s="675"/>
      <c r="DC43" s="679"/>
      <c r="DD43" s="650">
        <v>121058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304</v>
      </c>
      <c r="CE44" s="754"/>
      <c r="CF44" s="638" t="s">
        <v>354</v>
      </c>
      <c r="CG44" s="639"/>
      <c r="CH44" s="639"/>
      <c r="CI44" s="639"/>
      <c r="CJ44" s="639"/>
      <c r="CK44" s="639"/>
      <c r="CL44" s="639"/>
      <c r="CM44" s="639"/>
      <c r="CN44" s="639"/>
      <c r="CO44" s="639"/>
      <c r="CP44" s="639"/>
      <c r="CQ44" s="640"/>
      <c r="CR44" s="641">
        <v>5458565</v>
      </c>
      <c r="CS44" s="642"/>
      <c r="CT44" s="642"/>
      <c r="CU44" s="642"/>
      <c r="CV44" s="642"/>
      <c r="CW44" s="642"/>
      <c r="CX44" s="642"/>
      <c r="CY44" s="643"/>
      <c r="CZ44" s="646">
        <v>21.9</v>
      </c>
      <c r="DA44" s="647"/>
      <c r="DB44" s="647"/>
      <c r="DC44" s="742"/>
      <c r="DD44" s="650">
        <v>446413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2146193</v>
      </c>
      <c r="CS45" s="677"/>
      <c r="CT45" s="677"/>
      <c r="CU45" s="677"/>
      <c r="CV45" s="677"/>
      <c r="CW45" s="677"/>
      <c r="CX45" s="677"/>
      <c r="CY45" s="678"/>
      <c r="CZ45" s="646">
        <v>8.6</v>
      </c>
      <c r="DA45" s="675"/>
      <c r="DB45" s="675"/>
      <c r="DC45" s="679"/>
      <c r="DD45" s="650">
        <v>49399</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3266513</v>
      </c>
      <c r="CS46" s="642"/>
      <c r="CT46" s="642"/>
      <c r="CU46" s="642"/>
      <c r="CV46" s="642"/>
      <c r="CW46" s="642"/>
      <c r="CX46" s="642"/>
      <c r="CY46" s="643"/>
      <c r="CZ46" s="646">
        <v>13.1</v>
      </c>
      <c r="DA46" s="647"/>
      <c r="DB46" s="647"/>
      <c r="DC46" s="742"/>
      <c r="DD46" s="650">
        <v>385514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v>105361</v>
      </c>
      <c r="CS47" s="677"/>
      <c r="CT47" s="677"/>
      <c r="CU47" s="677"/>
      <c r="CV47" s="677"/>
      <c r="CW47" s="677"/>
      <c r="CX47" s="677"/>
      <c r="CY47" s="678"/>
      <c r="CZ47" s="646">
        <v>0.4</v>
      </c>
      <c r="DA47" s="675"/>
      <c r="DB47" s="675"/>
      <c r="DC47" s="679"/>
      <c r="DD47" s="650">
        <v>44730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173</v>
      </c>
      <c r="CS48" s="642"/>
      <c r="CT48" s="642"/>
      <c r="CU48" s="642"/>
      <c r="CV48" s="642"/>
      <c r="CW48" s="642"/>
      <c r="CX48" s="642"/>
      <c r="CY48" s="643"/>
      <c r="CZ48" s="646" t="s">
        <v>127</v>
      </c>
      <c r="DA48" s="647"/>
      <c r="DB48" s="647"/>
      <c r="DC48" s="742"/>
      <c r="DD48" s="650" t="s">
        <v>127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24876499</v>
      </c>
      <c r="CS49" s="711"/>
      <c r="CT49" s="711"/>
      <c r="CU49" s="711"/>
      <c r="CV49" s="711"/>
      <c r="CW49" s="711"/>
      <c r="CX49" s="711"/>
      <c r="CY49" s="743"/>
      <c r="CZ49" s="726">
        <v>100</v>
      </c>
      <c r="DA49" s="744"/>
      <c r="DB49" s="744"/>
      <c r="DC49" s="745"/>
      <c r="DD49" s="746">
        <v>15457551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r0LIS8yCLBtPIaSuJXgtn1IYr7L60mFJetFr9Hr+ZVMTizrNLxQga+EUGL7Qgf6KPizLzgwIM/9AYmqtmCs9cQ==" saltValue="Mt9wO7vGAXaqPc37KacY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25634</v>
      </c>
      <c r="R7" s="777"/>
      <c r="S7" s="777"/>
      <c r="T7" s="777"/>
      <c r="U7" s="777"/>
      <c r="V7" s="777">
        <v>24874</v>
      </c>
      <c r="W7" s="777"/>
      <c r="X7" s="777"/>
      <c r="Y7" s="777"/>
      <c r="Z7" s="777"/>
      <c r="AA7" s="777">
        <v>760</v>
      </c>
      <c r="AB7" s="777"/>
      <c r="AC7" s="777"/>
      <c r="AD7" s="777"/>
      <c r="AE7" s="778"/>
      <c r="AF7" s="779">
        <v>647</v>
      </c>
      <c r="AG7" s="780"/>
      <c r="AH7" s="780"/>
      <c r="AI7" s="780"/>
      <c r="AJ7" s="781"/>
      <c r="AK7" s="816">
        <v>244</v>
      </c>
      <c r="AL7" s="817"/>
      <c r="AM7" s="817"/>
      <c r="AN7" s="817"/>
      <c r="AO7" s="817"/>
      <c r="AP7" s="817">
        <v>25419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572</v>
      </c>
      <c r="BT7" s="821"/>
      <c r="BU7" s="821"/>
      <c r="BV7" s="821"/>
      <c r="BW7" s="821"/>
      <c r="BX7" s="821"/>
      <c r="BY7" s="821"/>
      <c r="BZ7" s="821"/>
      <c r="CA7" s="821"/>
      <c r="CB7" s="821"/>
      <c r="CC7" s="821"/>
      <c r="CD7" s="821"/>
      <c r="CE7" s="821"/>
      <c r="CF7" s="821"/>
      <c r="CG7" s="822"/>
      <c r="CH7" s="813">
        <v>6</v>
      </c>
      <c r="CI7" s="814"/>
      <c r="CJ7" s="814"/>
      <c r="CK7" s="814"/>
      <c r="CL7" s="815"/>
      <c r="CM7" s="813">
        <v>86</v>
      </c>
      <c r="CN7" s="814"/>
      <c r="CO7" s="814"/>
      <c r="CP7" s="814"/>
      <c r="CQ7" s="815"/>
      <c r="CR7" s="813">
        <v>17</v>
      </c>
      <c r="CS7" s="814"/>
      <c r="CT7" s="814"/>
      <c r="CU7" s="814"/>
      <c r="CV7" s="815"/>
      <c r="CW7" s="813">
        <v>0</v>
      </c>
      <c r="CX7" s="814"/>
      <c r="CY7" s="814"/>
      <c r="CZ7" s="814"/>
      <c r="DA7" s="815"/>
      <c r="DB7" s="813">
        <v>0</v>
      </c>
      <c r="DC7" s="814"/>
      <c r="DD7" s="814"/>
      <c r="DE7" s="814"/>
      <c r="DF7" s="815"/>
      <c r="DG7" s="813" t="s">
        <v>578</v>
      </c>
      <c r="DH7" s="814"/>
      <c r="DI7" s="814"/>
      <c r="DJ7" s="814"/>
      <c r="DK7" s="815"/>
      <c r="DL7" s="813" t="s">
        <v>576</v>
      </c>
      <c r="DM7" s="814"/>
      <c r="DN7" s="814"/>
      <c r="DO7" s="814"/>
      <c r="DP7" s="815"/>
      <c r="DQ7" s="813" t="s">
        <v>576</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573</v>
      </c>
      <c r="BT8" s="811"/>
      <c r="BU8" s="811"/>
      <c r="BV8" s="811"/>
      <c r="BW8" s="811"/>
      <c r="BX8" s="811"/>
      <c r="BY8" s="811"/>
      <c r="BZ8" s="811"/>
      <c r="CA8" s="811"/>
      <c r="CB8" s="811"/>
      <c r="CC8" s="811"/>
      <c r="CD8" s="811"/>
      <c r="CE8" s="811"/>
      <c r="CF8" s="811"/>
      <c r="CG8" s="812"/>
      <c r="CH8" s="823">
        <v>-3</v>
      </c>
      <c r="CI8" s="824"/>
      <c r="CJ8" s="824"/>
      <c r="CK8" s="824"/>
      <c r="CL8" s="825"/>
      <c r="CM8" s="823">
        <v>78</v>
      </c>
      <c r="CN8" s="824"/>
      <c r="CO8" s="824"/>
      <c r="CP8" s="824"/>
      <c r="CQ8" s="825"/>
      <c r="CR8" s="823">
        <v>24</v>
      </c>
      <c r="CS8" s="824"/>
      <c r="CT8" s="824"/>
      <c r="CU8" s="824"/>
      <c r="CV8" s="825"/>
      <c r="CW8" s="823">
        <v>0</v>
      </c>
      <c r="CX8" s="824"/>
      <c r="CY8" s="824"/>
      <c r="CZ8" s="824"/>
      <c r="DA8" s="825"/>
      <c r="DB8" s="823">
        <v>0</v>
      </c>
      <c r="DC8" s="824"/>
      <c r="DD8" s="824"/>
      <c r="DE8" s="824"/>
      <c r="DF8" s="825"/>
      <c r="DG8" s="823" t="s">
        <v>576</v>
      </c>
      <c r="DH8" s="824"/>
      <c r="DI8" s="824"/>
      <c r="DJ8" s="824"/>
      <c r="DK8" s="825"/>
      <c r="DL8" s="823" t="s">
        <v>576</v>
      </c>
      <c r="DM8" s="824"/>
      <c r="DN8" s="824"/>
      <c r="DO8" s="824"/>
      <c r="DP8" s="825"/>
      <c r="DQ8" s="823" t="s">
        <v>576</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574</v>
      </c>
      <c r="BT9" s="811"/>
      <c r="BU9" s="811"/>
      <c r="BV9" s="811"/>
      <c r="BW9" s="811"/>
      <c r="BX9" s="811"/>
      <c r="BY9" s="811"/>
      <c r="BZ9" s="811"/>
      <c r="CA9" s="811"/>
      <c r="CB9" s="811"/>
      <c r="CC9" s="811"/>
      <c r="CD9" s="811"/>
      <c r="CE9" s="811"/>
      <c r="CF9" s="811"/>
      <c r="CG9" s="812"/>
      <c r="CH9" s="823">
        <v>2</v>
      </c>
      <c r="CI9" s="824"/>
      <c r="CJ9" s="824"/>
      <c r="CK9" s="824"/>
      <c r="CL9" s="825"/>
      <c r="CM9" s="823">
        <v>261</v>
      </c>
      <c r="CN9" s="824"/>
      <c r="CO9" s="824"/>
      <c r="CP9" s="824"/>
      <c r="CQ9" s="825"/>
      <c r="CR9" s="823">
        <v>115</v>
      </c>
      <c r="CS9" s="824"/>
      <c r="CT9" s="824"/>
      <c r="CU9" s="824"/>
      <c r="CV9" s="825"/>
      <c r="CW9" s="823">
        <v>0</v>
      </c>
      <c r="CX9" s="824"/>
      <c r="CY9" s="824"/>
      <c r="CZ9" s="824"/>
      <c r="DA9" s="825"/>
      <c r="DB9" s="823">
        <v>0</v>
      </c>
      <c r="DC9" s="824"/>
      <c r="DD9" s="824"/>
      <c r="DE9" s="824"/>
      <c r="DF9" s="825"/>
      <c r="DG9" s="823" t="s">
        <v>576</v>
      </c>
      <c r="DH9" s="824"/>
      <c r="DI9" s="824"/>
      <c r="DJ9" s="824"/>
      <c r="DK9" s="825"/>
      <c r="DL9" s="823" t="s">
        <v>576</v>
      </c>
      <c r="DM9" s="824"/>
      <c r="DN9" s="824"/>
      <c r="DO9" s="824"/>
      <c r="DP9" s="825"/>
      <c r="DQ9" s="823" t="s">
        <v>576</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575</v>
      </c>
      <c r="BT10" s="811"/>
      <c r="BU10" s="811"/>
      <c r="BV10" s="811"/>
      <c r="BW10" s="811"/>
      <c r="BX10" s="811"/>
      <c r="BY10" s="811"/>
      <c r="BZ10" s="811"/>
      <c r="CA10" s="811"/>
      <c r="CB10" s="811"/>
      <c r="CC10" s="811"/>
      <c r="CD10" s="811"/>
      <c r="CE10" s="811"/>
      <c r="CF10" s="811"/>
      <c r="CG10" s="812"/>
      <c r="CH10" s="823">
        <v>1</v>
      </c>
      <c r="CI10" s="824"/>
      <c r="CJ10" s="824"/>
      <c r="CK10" s="824"/>
      <c r="CL10" s="825"/>
      <c r="CM10" s="823">
        <v>61</v>
      </c>
      <c r="CN10" s="824"/>
      <c r="CO10" s="824"/>
      <c r="CP10" s="824"/>
      <c r="CQ10" s="825"/>
      <c r="CR10" s="823">
        <v>15</v>
      </c>
      <c r="CS10" s="824"/>
      <c r="CT10" s="824"/>
      <c r="CU10" s="824"/>
      <c r="CV10" s="825"/>
      <c r="CW10" s="823">
        <v>15</v>
      </c>
      <c r="CX10" s="824"/>
      <c r="CY10" s="824"/>
      <c r="CZ10" s="824"/>
      <c r="DA10" s="825"/>
      <c r="DB10" s="823">
        <v>0</v>
      </c>
      <c r="DC10" s="824"/>
      <c r="DD10" s="824"/>
      <c r="DE10" s="824"/>
      <c r="DF10" s="825"/>
      <c r="DG10" s="823" t="s">
        <v>576</v>
      </c>
      <c r="DH10" s="824"/>
      <c r="DI10" s="824"/>
      <c r="DJ10" s="824"/>
      <c r="DK10" s="825"/>
      <c r="DL10" s="823" t="s">
        <v>576</v>
      </c>
      <c r="DM10" s="824"/>
      <c r="DN10" s="824"/>
      <c r="DO10" s="824"/>
      <c r="DP10" s="825"/>
      <c r="DQ10" s="823" t="s">
        <v>576</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384</v>
      </c>
      <c r="B23" s="832" t="s">
        <v>385</v>
      </c>
      <c r="C23" s="833"/>
      <c r="D23" s="833"/>
      <c r="E23" s="833"/>
      <c r="F23" s="833"/>
      <c r="G23" s="833"/>
      <c r="H23" s="833"/>
      <c r="I23" s="833"/>
      <c r="J23" s="833"/>
      <c r="K23" s="833"/>
      <c r="L23" s="833"/>
      <c r="M23" s="833"/>
      <c r="N23" s="833"/>
      <c r="O23" s="833"/>
      <c r="P23" s="834"/>
      <c r="Q23" s="835">
        <v>25634</v>
      </c>
      <c r="R23" s="836"/>
      <c r="S23" s="836"/>
      <c r="T23" s="836"/>
      <c r="U23" s="836"/>
      <c r="V23" s="836">
        <v>24874</v>
      </c>
      <c r="W23" s="836"/>
      <c r="X23" s="836"/>
      <c r="Y23" s="836"/>
      <c r="Z23" s="836"/>
      <c r="AA23" s="836">
        <v>760</v>
      </c>
      <c r="AB23" s="836"/>
      <c r="AC23" s="836"/>
      <c r="AD23" s="836"/>
      <c r="AE23" s="837"/>
      <c r="AF23" s="838">
        <v>647</v>
      </c>
      <c r="AG23" s="836"/>
      <c r="AH23" s="836"/>
      <c r="AI23" s="836"/>
      <c r="AJ23" s="839"/>
      <c r="AK23" s="840"/>
      <c r="AL23" s="841"/>
      <c r="AM23" s="841"/>
      <c r="AN23" s="841"/>
      <c r="AO23" s="841"/>
      <c r="AP23" s="836">
        <v>25419</v>
      </c>
      <c r="AQ23" s="836"/>
      <c r="AR23" s="836"/>
      <c r="AS23" s="836"/>
      <c r="AT23" s="836"/>
      <c r="AU23" s="842"/>
      <c r="AV23" s="842"/>
      <c r="AW23" s="842"/>
      <c r="AX23" s="842"/>
      <c r="AY23" s="843"/>
      <c r="AZ23" s="851" t="s">
        <v>127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396</v>
      </c>
      <c r="C28" s="774"/>
      <c r="D28" s="774"/>
      <c r="E28" s="774"/>
      <c r="F28" s="774"/>
      <c r="G28" s="774"/>
      <c r="H28" s="774"/>
      <c r="I28" s="774"/>
      <c r="J28" s="774"/>
      <c r="K28" s="774"/>
      <c r="L28" s="774"/>
      <c r="M28" s="774"/>
      <c r="N28" s="774"/>
      <c r="O28" s="774"/>
      <c r="P28" s="775"/>
      <c r="Q28" s="864">
        <v>6084</v>
      </c>
      <c r="R28" s="865"/>
      <c r="S28" s="865"/>
      <c r="T28" s="865"/>
      <c r="U28" s="865"/>
      <c r="V28" s="865">
        <v>5670</v>
      </c>
      <c r="W28" s="865"/>
      <c r="X28" s="865"/>
      <c r="Y28" s="865"/>
      <c r="Z28" s="865"/>
      <c r="AA28" s="865">
        <v>414</v>
      </c>
      <c r="AB28" s="865"/>
      <c r="AC28" s="865"/>
      <c r="AD28" s="865"/>
      <c r="AE28" s="866"/>
      <c r="AF28" s="867">
        <v>414</v>
      </c>
      <c r="AG28" s="865"/>
      <c r="AH28" s="865"/>
      <c r="AI28" s="865"/>
      <c r="AJ28" s="868"/>
      <c r="AK28" s="869">
        <v>322</v>
      </c>
      <c r="AL28" s="860"/>
      <c r="AM28" s="860"/>
      <c r="AN28" s="860"/>
      <c r="AO28" s="860"/>
      <c r="AP28" s="860" t="s">
        <v>576</v>
      </c>
      <c r="AQ28" s="860"/>
      <c r="AR28" s="860"/>
      <c r="AS28" s="860"/>
      <c r="AT28" s="860"/>
      <c r="AU28" s="860" t="s">
        <v>577</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397</v>
      </c>
      <c r="C29" s="798"/>
      <c r="D29" s="798"/>
      <c r="E29" s="798"/>
      <c r="F29" s="798"/>
      <c r="G29" s="798"/>
      <c r="H29" s="798"/>
      <c r="I29" s="798"/>
      <c r="J29" s="798"/>
      <c r="K29" s="798"/>
      <c r="L29" s="798"/>
      <c r="M29" s="798"/>
      <c r="N29" s="798"/>
      <c r="O29" s="798"/>
      <c r="P29" s="799"/>
      <c r="Q29" s="800">
        <v>5494</v>
      </c>
      <c r="R29" s="801"/>
      <c r="S29" s="801"/>
      <c r="T29" s="801"/>
      <c r="U29" s="801"/>
      <c r="V29" s="801">
        <v>5300</v>
      </c>
      <c r="W29" s="801"/>
      <c r="X29" s="801"/>
      <c r="Y29" s="801"/>
      <c r="Z29" s="801"/>
      <c r="AA29" s="801">
        <v>194</v>
      </c>
      <c r="AB29" s="801"/>
      <c r="AC29" s="801"/>
      <c r="AD29" s="801"/>
      <c r="AE29" s="802"/>
      <c r="AF29" s="803">
        <v>194</v>
      </c>
      <c r="AG29" s="804"/>
      <c r="AH29" s="804"/>
      <c r="AI29" s="804"/>
      <c r="AJ29" s="805"/>
      <c r="AK29" s="872">
        <v>716</v>
      </c>
      <c r="AL29" s="873"/>
      <c r="AM29" s="873"/>
      <c r="AN29" s="873"/>
      <c r="AO29" s="873"/>
      <c r="AP29" s="873" t="s">
        <v>576</v>
      </c>
      <c r="AQ29" s="873"/>
      <c r="AR29" s="873"/>
      <c r="AS29" s="873"/>
      <c r="AT29" s="873"/>
      <c r="AU29" s="873" t="s">
        <v>578</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398</v>
      </c>
      <c r="C30" s="798"/>
      <c r="D30" s="798"/>
      <c r="E30" s="798"/>
      <c r="F30" s="798"/>
      <c r="G30" s="798"/>
      <c r="H30" s="798"/>
      <c r="I30" s="798"/>
      <c r="J30" s="798"/>
      <c r="K30" s="798"/>
      <c r="L30" s="798"/>
      <c r="M30" s="798"/>
      <c r="N30" s="798"/>
      <c r="O30" s="798"/>
      <c r="P30" s="799"/>
      <c r="Q30" s="800">
        <v>622</v>
      </c>
      <c r="R30" s="801"/>
      <c r="S30" s="801"/>
      <c r="T30" s="801"/>
      <c r="U30" s="801"/>
      <c r="V30" s="801">
        <v>619</v>
      </c>
      <c r="W30" s="801"/>
      <c r="X30" s="801"/>
      <c r="Y30" s="801"/>
      <c r="Z30" s="801"/>
      <c r="AA30" s="801">
        <v>3</v>
      </c>
      <c r="AB30" s="801"/>
      <c r="AC30" s="801"/>
      <c r="AD30" s="801"/>
      <c r="AE30" s="802"/>
      <c r="AF30" s="803">
        <v>3</v>
      </c>
      <c r="AG30" s="804"/>
      <c r="AH30" s="804"/>
      <c r="AI30" s="804"/>
      <c r="AJ30" s="805"/>
      <c r="AK30" s="872">
        <v>166</v>
      </c>
      <c r="AL30" s="873"/>
      <c r="AM30" s="873"/>
      <c r="AN30" s="873"/>
      <c r="AO30" s="873"/>
      <c r="AP30" s="873" t="s">
        <v>576</v>
      </c>
      <c r="AQ30" s="873"/>
      <c r="AR30" s="873"/>
      <c r="AS30" s="873"/>
      <c r="AT30" s="873"/>
      <c r="AU30" s="873" t="s">
        <v>576</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399</v>
      </c>
      <c r="C31" s="798"/>
      <c r="D31" s="798"/>
      <c r="E31" s="798"/>
      <c r="F31" s="798"/>
      <c r="G31" s="798"/>
      <c r="H31" s="798"/>
      <c r="I31" s="798"/>
      <c r="J31" s="798"/>
      <c r="K31" s="798"/>
      <c r="L31" s="798"/>
      <c r="M31" s="798"/>
      <c r="N31" s="798"/>
      <c r="O31" s="798"/>
      <c r="P31" s="799"/>
      <c r="Q31" s="800">
        <v>1493</v>
      </c>
      <c r="R31" s="801"/>
      <c r="S31" s="801"/>
      <c r="T31" s="801"/>
      <c r="U31" s="801"/>
      <c r="V31" s="801">
        <v>1363</v>
      </c>
      <c r="W31" s="801"/>
      <c r="X31" s="801"/>
      <c r="Y31" s="801"/>
      <c r="Z31" s="801"/>
      <c r="AA31" s="801">
        <v>130</v>
      </c>
      <c r="AB31" s="801"/>
      <c r="AC31" s="801"/>
      <c r="AD31" s="801"/>
      <c r="AE31" s="802"/>
      <c r="AF31" s="803">
        <v>1000</v>
      </c>
      <c r="AG31" s="804"/>
      <c r="AH31" s="804"/>
      <c r="AI31" s="804"/>
      <c r="AJ31" s="805"/>
      <c r="AK31" s="872">
        <v>291</v>
      </c>
      <c r="AL31" s="873"/>
      <c r="AM31" s="873"/>
      <c r="AN31" s="873"/>
      <c r="AO31" s="873"/>
      <c r="AP31" s="873">
        <v>2635</v>
      </c>
      <c r="AQ31" s="873"/>
      <c r="AR31" s="873"/>
      <c r="AS31" s="873"/>
      <c r="AT31" s="873"/>
      <c r="AU31" s="873">
        <v>696</v>
      </c>
      <c r="AV31" s="873"/>
      <c r="AW31" s="873"/>
      <c r="AX31" s="873"/>
      <c r="AY31" s="873"/>
      <c r="AZ31" s="874" t="s">
        <v>576</v>
      </c>
      <c r="BA31" s="874"/>
      <c r="BB31" s="874"/>
      <c r="BC31" s="874"/>
      <c r="BD31" s="874"/>
      <c r="BE31" s="870" t="s">
        <v>400</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401</v>
      </c>
      <c r="C32" s="798"/>
      <c r="D32" s="798"/>
      <c r="E32" s="798"/>
      <c r="F32" s="798"/>
      <c r="G32" s="798"/>
      <c r="H32" s="798"/>
      <c r="I32" s="798"/>
      <c r="J32" s="798"/>
      <c r="K32" s="798"/>
      <c r="L32" s="798"/>
      <c r="M32" s="798"/>
      <c r="N32" s="798"/>
      <c r="O32" s="798"/>
      <c r="P32" s="799"/>
      <c r="Q32" s="800">
        <v>535</v>
      </c>
      <c r="R32" s="801"/>
      <c r="S32" s="801"/>
      <c r="T32" s="801"/>
      <c r="U32" s="801"/>
      <c r="V32" s="801">
        <v>588</v>
      </c>
      <c r="W32" s="801"/>
      <c r="X32" s="801"/>
      <c r="Y32" s="801"/>
      <c r="Z32" s="801"/>
      <c r="AA32" s="801">
        <v>-53</v>
      </c>
      <c r="AB32" s="801"/>
      <c r="AC32" s="801"/>
      <c r="AD32" s="801"/>
      <c r="AE32" s="802"/>
      <c r="AF32" s="803">
        <v>255</v>
      </c>
      <c r="AG32" s="804"/>
      <c r="AH32" s="804"/>
      <c r="AI32" s="804"/>
      <c r="AJ32" s="805"/>
      <c r="AK32" s="872">
        <v>151</v>
      </c>
      <c r="AL32" s="873"/>
      <c r="AM32" s="873"/>
      <c r="AN32" s="873"/>
      <c r="AO32" s="873"/>
      <c r="AP32" s="873">
        <v>39</v>
      </c>
      <c r="AQ32" s="873"/>
      <c r="AR32" s="873"/>
      <c r="AS32" s="873"/>
      <c r="AT32" s="873"/>
      <c r="AU32" s="873">
        <v>24</v>
      </c>
      <c r="AV32" s="873"/>
      <c r="AW32" s="873"/>
      <c r="AX32" s="873"/>
      <c r="AY32" s="873"/>
      <c r="AZ32" s="874" t="s">
        <v>578</v>
      </c>
      <c r="BA32" s="874"/>
      <c r="BB32" s="874"/>
      <c r="BC32" s="874"/>
      <c r="BD32" s="874"/>
      <c r="BE32" s="870" t="s">
        <v>402</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384</v>
      </c>
      <c r="B63" s="832" t="s">
        <v>404</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1866</v>
      </c>
      <c r="AG63" s="884"/>
      <c r="AH63" s="884"/>
      <c r="AI63" s="884"/>
      <c r="AJ63" s="885"/>
      <c r="AK63" s="886"/>
      <c r="AL63" s="881"/>
      <c r="AM63" s="881"/>
      <c r="AN63" s="881"/>
      <c r="AO63" s="881"/>
      <c r="AP63" s="884">
        <v>2674</v>
      </c>
      <c r="AQ63" s="884"/>
      <c r="AR63" s="884"/>
      <c r="AS63" s="884"/>
      <c r="AT63" s="884"/>
      <c r="AU63" s="884">
        <v>720</v>
      </c>
      <c r="AV63" s="884"/>
      <c r="AW63" s="884"/>
      <c r="AX63" s="884"/>
      <c r="AY63" s="884"/>
      <c r="AZ63" s="888"/>
      <c r="BA63" s="888"/>
      <c r="BB63" s="888"/>
      <c r="BC63" s="888"/>
      <c r="BD63" s="888"/>
      <c r="BE63" s="889"/>
      <c r="BF63" s="889"/>
      <c r="BG63" s="889"/>
      <c r="BH63" s="889"/>
      <c r="BI63" s="890"/>
      <c r="BJ63" s="891" t="s">
        <v>127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406</v>
      </c>
      <c r="B66" s="783"/>
      <c r="C66" s="783"/>
      <c r="D66" s="783"/>
      <c r="E66" s="783"/>
      <c r="F66" s="783"/>
      <c r="G66" s="783"/>
      <c r="H66" s="783"/>
      <c r="I66" s="783"/>
      <c r="J66" s="783"/>
      <c r="K66" s="783"/>
      <c r="L66" s="783"/>
      <c r="M66" s="783"/>
      <c r="N66" s="783"/>
      <c r="O66" s="783"/>
      <c r="P66" s="784"/>
      <c r="Q66" s="759" t="s">
        <v>407</v>
      </c>
      <c r="R66" s="760"/>
      <c r="S66" s="760"/>
      <c r="T66" s="760"/>
      <c r="U66" s="761"/>
      <c r="V66" s="759" t="s">
        <v>408</v>
      </c>
      <c r="W66" s="760"/>
      <c r="X66" s="760"/>
      <c r="Y66" s="760"/>
      <c r="Z66" s="761"/>
      <c r="AA66" s="759" t="s">
        <v>409</v>
      </c>
      <c r="AB66" s="760"/>
      <c r="AC66" s="760"/>
      <c r="AD66" s="760"/>
      <c r="AE66" s="761"/>
      <c r="AF66" s="894" t="s">
        <v>410</v>
      </c>
      <c r="AG66" s="855"/>
      <c r="AH66" s="855"/>
      <c r="AI66" s="855"/>
      <c r="AJ66" s="895"/>
      <c r="AK66" s="759" t="s">
        <v>411</v>
      </c>
      <c r="AL66" s="783"/>
      <c r="AM66" s="783"/>
      <c r="AN66" s="783"/>
      <c r="AO66" s="784"/>
      <c r="AP66" s="759" t="s">
        <v>412</v>
      </c>
      <c r="AQ66" s="760"/>
      <c r="AR66" s="760"/>
      <c r="AS66" s="760"/>
      <c r="AT66" s="761"/>
      <c r="AU66" s="759" t="s">
        <v>413</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564</v>
      </c>
      <c r="C68" s="912"/>
      <c r="D68" s="912"/>
      <c r="E68" s="912"/>
      <c r="F68" s="912"/>
      <c r="G68" s="912"/>
      <c r="H68" s="912"/>
      <c r="I68" s="912"/>
      <c r="J68" s="912"/>
      <c r="K68" s="912"/>
      <c r="L68" s="912"/>
      <c r="M68" s="912"/>
      <c r="N68" s="912"/>
      <c r="O68" s="912"/>
      <c r="P68" s="913"/>
      <c r="Q68" s="914">
        <v>24333</v>
      </c>
      <c r="R68" s="908"/>
      <c r="S68" s="908"/>
      <c r="T68" s="908"/>
      <c r="U68" s="908"/>
      <c r="V68" s="908">
        <v>23280</v>
      </c>
      <c r="W68" s="908"/>
      <c r="X68" s="908"/>
      <c r="Y68" s="908"/>
      <c r="Z68" s="908"/>
      <c r="AA68" s="908">
        <v>1053</v>
      </c>
      <c r="AB68" s="908"/>
      <c r="AC68" s="908"/>
      <c r="AD68" s="908"/>
      <c r="AE68" s="908"/>
      <c r="AF68" s="908">
        <v>1053</v>
      </c>
      <c r="AG68" s="908"/>
      <c r="AH68" s="908"/>
      <c r="AI68" s="908"/>
      <c r="AJ68" s="908"/>
      <c r="AK68" s="908">
        <v>30</v>
      </c>
      <c r="AL68" s="908"/>
      <c r="AM68" s="908"/>
      <c r="AN68" s="908"/>
      <c r="AO68" s="908"/>
      <c r="AP68" s="908" t="s">
        <v>576</v>
      </c>
      <c r="AQ68" s="908"/>
      <c r="AR68" s="908"/>
      <c r="AS68" s="908"/>
      <c r="AT68" s="908"/>
      <c r="AU68" s="908" t="s">
        <v>576</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565</v>
      </c>
      <c r="C69" s="916"/>
      <c r="D69" s="916"/>
      <c r="E69" s="916"/>
      <c r="F69" s="916"/>
      <c r="G69" s="916"/>
      <c r="H69" s="916"/>
      <c r="I69" s="916"/>
      <c r="J69" s="916"/>
      <c r="K69" s="916"/>
      <c r="L69" s="916"/>
      <c r="M69" s="916"/>
      <c r="N69" s="916"/>
      <c r="O69" s="916"/>
      <c r="P69" s="917"/>
      <c r="Q69" s="918">
        <v>180</v>
      </c>
      <c r="R69" s="873"/>
      <c r="S69" s="873"/>
      <c r="T69" s="873"/>
      <c r="U69" s="873"/>
      <c r="V69" s="873">
        <v>132</v>
      </c>
      <c r="W69" s="873"/>
      <c r="X69" s="873"/>
      <c r="Y69" s="873"/>
      <c r="Z69" s="873"/>
      <c r="AA69" s="873">
        <v>48</v>
      </c>
      <c r="AB69" s="873"/>
      <c r="AC69" s="873"/>
      <c r="AD69" s="873"/>
      <c r="AE69" s="873"/>
      <c r="AF69" s="873">
        <v>48</v>
      </c>
      <c r="AG69" s="873"/>
      <c r="AH69" s="873"/>
      <c r="AI69" s="873"/>
      <c r="AJ69" s="873"/>
      <c r="AK69" s="873" t="s">
        <v>579</v>
      </c>
      <c r="AL69" s="873"/>
      <c r="AM69" s="873"/>
      <c r="AN69" s="873"/>
      <c r="AO69" s="873"/>
      <c r="AP69" s="873" t="s">
        <v>576</v>
      </c>
      <c r="AQ69" s="873"/>
      <c r="AR69" s="873"/>
      <c r="AS69" s="873"/>
      <c r="AT69" s="873"/>
      <c r="AU69" s="873" t="s">
        <v>576</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566</v>
      </c>
      <c r="C70" s="916"/>
      <c r="D70" s="916"/>
      <c r="E70" s="916"/>
      <c r="F70" s="916"/>
      <c r="G70" s="916"/>
      <c r="H70" s="916"/>
      <c r="I70" s="916"/>
      <c r="J70" s="916"/>
      <c r="K70" s="916"/>
      <c r="L70" s="916"/>
      <c r="M70" s="916"/>
      <c r="N70" s="916"/>
      <c r="O70" s="916"/>
      <c r="P70" s="917"/>
      <c r="Q70" s="918">
        <v>109</v>
      </c>
      <c r="R70" s="873"/>
      <c r="S70" s="873"/>
      <c r="T70" s="873"/>
      <c r="U70" s="873"/>
      <c r="V70" s="873">
        <v>98</v>
      </c>
      <c r="W70" s="873"/>
      <c r="X70" s="873"/>
      <c r="Y70" s="873"/>
      <c r="Z70" s="873"/>
      <c r="AA70" s="873">
        <v>10</v>
      </c>
      <c r="AB70" s="873"/>
      <c r="AC70" s="873"/>
      <c r="AD70" s="873"/>
      <c r="AE70" s="873"/>
      <c r="AF70" s="873">
        <v>10</v>
      </c>
      <c r="AG70" s="873"/>
      <c r="AH70" s="873"/>
      <c r="AI70" s="873"/>
      <c r="AJ70" s="873"/>
      <c r="AK70" s="873">
        <v>2</v>
      </c>
      <c r="AL70" s="873"/>
      <c r="AM70" s="873"/>
      <c r="AN70" s="873"/>
      <c r="AO70" s="873"/>
      <c r="AP70" s="873" t="s">
        <v>576</v>
      </c>
      <c r="AQ70" s="873"/>
      <c r="AR70" s="873"/>
      <c r="AS70" s="873"/>
      <c r="AT70" s="873"/>
      <c r="AU70" s="873" t="s">
        <v>576</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567</v>
      </c>
      <c r="C71" s="916"/>
      <c r="D71" s="916"/>
      <c r="E71" s="916"/>
      <c r="F71" s="916"/>
      <c r="G71" s="916"/>
      <c r="H71" s="916"/>
      <c r="I71" s="916"/>
      <c r="J71" s="916"/>
      <c r="K71" s="916"/>
      <c r="L71" s="916"/>
      <c r="M71" s="916"/>
      <c r="N71" s="916"/>
      <c r="O71" s="916"/>
      <c r="P71" s="917"/>
      <c r="Q71" s="918">
        <v>110</v>
      </c>
      <c r="R71" s="873"/>
      <c r="S71" s="873"/>
      <c r="T71" s="873"/>
      <c r="U71" s="873"/>
      <c r="V71" s="873">
        <v>81</v>
      </c>
      <c r="W71" s="873"/>
      <c r="X71" s="873"/>
      <c r="Y71" s="873"/>
      <c r="Z71" s="873"/>
      <c r="AA71" s="873">
        <v>29</v>
      </c>
      <c r="AB71" s="873"/>
      <c r="AC71" s="873"/>
      <c r="AD71" s="873"/>
      <c r="AE71" s="873"/>
      <c r="AF71" s="873">
        <v>29</v>
      </c>
      <c r="AG71" s="873"/>
      <c r="AH71" s="873"/>
      <c r="AI71" s="873"/>
      <c r="AJ71" s="873"/>
      <c r="AK71" s="873" t="s">
        <v>576</v>
      </c>
      <c r="AL71" s="873"/>
      <c r="AM71" s="873"/>
      <c r="AN71" s="873"/>
      <c r="AO71" s="873"/>
      <c r="AP71" s="873" t="s">
        <v>576</v>
      </c>
      <c r="AQ71" s="873"/>
      <c r="AR71" s="873"/>
      <c r="AS71" s="873"/>
      <c r="AT71" s="873"/>
      <c r="AU71" s="873" t="s">
        <v>580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570</v>
      </c>
      <c r="C72" s="916"/>
      <c r="D72" s="916"/>
      <c r="E72" s="916"/>
      <c r="F72" s="916"/>
      <c r="G72" s="916"/>
      <c r="H72" s="916"/>
      <c r="I72" s="916"/>
      <c r="J72" s="916"/>
      <c r="K72" s="916"/>
      <c r="L72" s="916"/>
      <c r="M72" s="916"/>
      <c r="N72" s="916"/>
      <c r="O72" s="916"/>
      <c r="P72" s="917"/>
      <c r="Q72" s="918">
        <v>3473</v>
      </c>
      <c r="R72" s="873"/>
      <c r="S72" s="873"/>
      <c r="T72" s="873"/>
      <c r="U72" s="873"/>
      <c r="V72" s="873">
        <v>3295</v>
      </c>
      <c r="W72" s="873"/>
      <c r="X72" s="873"/>
      <c r="Y72" s="873"/>
      <c r="Z72" s="873"/>
      <c r="AA72" s="873">
        <v>178</v>
      </c>
      <c r="AB72" s="873"/>
      <c r="AC72" s="873"/>
      <c r="AD72" s="873"/>
      <c r="AE72" s="873"/>
      <c r="AF72" s="873">
        <v>177</v>
      </c>
      <c r="AG72" s="873"/>
      <c r="AH72" s="873"/>
      <c r="AI72" s="873"/>
      <c r="AJ72" s="873"/>
      <c r="AK72" s="873" t="s">
        <v>576</v>
      </c>
      <c r="AL72" s="873"/>
      <c r="AM72" s="873"/>
      <c r="AN72" s="873"/>
      <c r="AO72" s="873"/>
      <c r="AP72" s="873">
        <v>2595</v>
      </c>
      <c r="AQ72" s="873"/>
      <c r="AR72" s="873"/>
      <c r="AS72" s="873"/>
      <c r="AT72" s="873"/>
      <c r="AU72" s="873">
        <v>493</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581</v>
      </c>
      <c r="C73" s="916"/>
      <c r="D73" s="916"/>
      <c r="E73" s="916"/>
      <c r="F73" s="916"/>
      <c r="G73" s="916"/>
      <c r="H73" s="916"/>
      <c r="I73" s="916"/>
      <c r="J73" s="916"/>
      <c r="K73" s="916"/>
      <c r="L73" s="916"/>
      <c r="M73" s="916"/>
      <c r="N73" s="916"/>
      <c r="O73" s="916"/>
      <c r="P73" s="917"/>
      <c r="Q73" s="918">
        <v>3804</v>
      </c>
      <c r="R73" s="873"/>
      <c r="S73" s="873"/>
      <c r="T73" s="873"/>
      <c r="U73" s="873"/>
      <c r="V73" s="873">
        <v>3445</v>
      </c>
      <c r="W73" s="873"/>
      <c r="X73" s="873"/>
      <c r="Y73" s="873"/>
      <c r="Z73" s="873"/>
      <c r="AA73" s="873">
        <v>359</v>
      </c>
      <c r="AB73" s="873"/>
      <c r="AC73" s="873"/>
      <c r="AD73" s="873"/>
      <c r="AE73" s="873"/>
      <c r="AF73" s="873">
        <v>4470</v>
      </c>
      <c r="AG73" s="873"/>
      <c r="AH73" s="873"/>
      <c r="AI73" s="873"/>
      <c r="AJ73" s="873"/>
      <c r="AK73" s="873" t="s">
        <v>576</v>
      </c>
      <c r="AL73" s="873"/>
      <c r="AM73" s="873"/>
      <c r="AN73" s="873"/>
      <c r="AO73" s="873"/>
      <c r="AP73" s="873">
        <v>3397</v>
      </c>
      <c r="AQ73" s="873"/>
      <c r="AR73" s="873"/>
      <c r="AS73" s="873"/>
      <c r="AT73" s="873"/>
      <c r="AU73" s="873">
        <v>10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571</v>
      </c>
      <c r="C74" s="916"/>
      <c r="D74" s="916"/>
      <c r="E74" s="916"/>
      <c r="F74" s="916"/>
      <c r="G74" s="916"/>
      <c r="H74" s="916"/>
      <c r="I74" s="916"/>
      <c r="J74" s="916"/>
      <c r="K74" s="916"/>
      <c r="L74" s="916"/>
      <c r="M74" s="916"/>
      <c r="N74" s="916"/>
      <c r="O74" s="916"/>
      <c r="P74" s="917"/>
      <c r="Q74" s="918">
        <v>596</v>
      </c>
      <c r="R74" s="873"/>
      <c r="S74" s="873"/>
      <c r="T74" s="873"/>
      <c r="U74" s="873"/>
      <c r="V74" s="873">
        <v>571</v>
      </c>
      <c r="W74" s="873"/>
      <c r="X74" s="873"/>
      <c r="Y74" s="873"/>
      <c r="Z74" s="873"/>
      <c r="AA74" s="873">
        <v>25</v>
      </c>
      <c r="AB74" s="873"/>
      <c r="AC74" s="873"/>
      <c r="AD74" s="873"/>
      <c r="AE74" s="873"/>
      <c r="AF74" s="873">
        <v>25</v>
      </c>
      <c r="AG74" s="873"/>
      <c r="AH74" s="873"/>
      <c r="AI74" s="873"/>
      <c r="AJ74" s="873"/>
      <c r="AK74" s="873" t="s">
        <v>584</v>
      </c>
      <c r="AL74" s="873"/>
      <c r="AM74" s="873"/>
      <c r="AN74" s="873"/>
      <c r="AO74" s="873"/>
      <c r="AP74" s="873" t="s">
        <v>576</v>
      </c>
      <c r="AQ74" s="873"/>
      <c r="AR74" s="873"/>
      <c r="AS74" s="873"/>
      <c r="AT74" s="873"/>
      <c r="AU74" s="873" t="s">
        <v>576</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582</v>
      </c>
      <c r="C75" s="916"/>
      <c r="D75" s="916"/>
      <c r="E75" s="916"/>
      <c r="F75" s="916"/>
      <c r="G75" s="916"/>
      <c r="H75" s="916"/>
      <c r="I75" s="916"/>
      <c r="J75" s="916"/>
      <c r="K75" s="916"/>
      <c r="L75" s="916"/>
      <c r="M75" s="916"/>
      <c r="N75" s="916"/>
      <c r="O75" s="916"/>
      <c r="P75" s="917"/>
      <c r="Q75" s="921">
        <v>2067</v>
      </c>
      <c r="R75" s="922"/>
      <c r="S75" s="922"/>
      <c r="T75" s="922"/>
      <c r="U75" s="872"/>
      <c r="V75" s="923">
        <v>2048</v>
      </c>
      <c r="W75" s="922"/>
      <c r="X75" s="922"/>
      <c r="Y75" s="922"/>
      <c r="Z75" s="872"/>
      <c r="AA75" s="923">
        <v>19</v>
      </c>
      <c r="AB75" s="922"/>
      <c r="AC75" s="922"/>
      <c r="AD75" s="922"/>
      <c r="AE75" s="872"/>
      <c r="AF75" s="923">
        <v>1164</v>
      </c>
      <c r="AG75" s="922"/>
      <c r="AH75" s="922"/>
      <c r="AI75" s="922"/>
      <c r="AJ75" s="872"/>
      <c r="AK75" s="923" t="s">
        <v>576</v>
      </c>
      <c r="AL75" s="922"/>
      <c r="AM75" s="922"/>
      <c r="AN75" s="922"/>
      <c r="AO75" s="872"/>
      <c r="AP75" s="923" t="s">
        <v>595</v>
      </c>
      <c r="AQ75" s="922"/>
      <c r="AR75" s="922"/>
      <c r="AS75" s="922"/>
      <c r="AT75" s="872"/>
      <c r="AU75" s="923" t="s">
        <v>576</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568</v>
      </c>
      <c r="C76" s="916"/>
      <c r="D76" s="916"/>
      <c r="E76" s="916"/>
      <c r="F76" s="916"/>
      <c r="G76" s="916"/>
      <c r="H76" s="916"/>
      <c r="I76" s="916"/>
      <c r="J76" s="916"/>
      <c r="K76" s="916"/>
      <c r="L76" s="916"/>
      <c r="M76" s="916"/>
      <c r="N76" s="916"/>
      <c r="O76" s="916"/>
      <c r="P76" s="917"/>
      <c r="Q76" s="921">
        <v>2810</v>
      </c>
      <c r="R76" s="922"/>
      <c r="S76" s="922"/>
      <c r="T76" s="922"/>
      <c r="U76" s="872"/>
      <c r="V76" s="923">
        <v>2577</v>
      </c>
      <c r="W76" s="922"/>
      <c r="X76" s="922"/>
      <c r="Y76" s="922"/>
      <c r="Z76" s="872"/>
      <c r="AA76" s="923">
        <v>233</v>
      </c>
      <c r="AB76" s="922"/>
      <c r="AC76" s="922"/>
      <c r="AD76" s="922"/>
      <c r="AE76" s="872"/>
      <c r="AF76" s="923">
        <v>233</v>
      </c>
      <c r="AG76" s="922"/>
      <c r="AH76" s="922"/>
      <c r="AI76" s="922"/>
      <c r="AJ76" s="872"/>
      <c r="AK76" s="923">
        <v>317</v>
      </c>
      <c r="AL76" s="922"/>
      <c r="AM76" s="922"/>
      <c r="AN76" s="922"/>
      <c r="AO76" s="872"/>
      <c r="AP76" s="923" t="s">
        <v>583</v>
      </c>
      <c r="AQ76" s="922"/>
      <c r="AR76" s="922"/>
      <c r="AS76" s="922"/>
      <c r="AT76" s="872"/>
      <c r="AU76" s="923" t="s">
        <v>576</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569</v>
      </c>
      <c r="C77" s="916"/>
      <c r="D77" s="916"/>
      <c r="E77" s="916"/>
      <c r="F77" s="916"/>
      <c r="G77" s="916"/>
      <c r="H77" s="916"/>
      <c r="I77" s="916"/>
      <c r="J77" s="916"/>
      <c r="K77" s="916"/>
      <c r="L77" s="916"/>
      <c r="M77" s="916"/>
      <c r="N77" s="916"/>
      <c r="O77" s="916"/>
      <c r="P77" s="917"/>
      <c r="Q77" s="921">
        <v>620140</v>
      </c>
      <c r="R77" s="922"/>
      <c r="S77" s="922"/>
      <c r="T77" s="922"/>
      <c r="U77" s="872"/>
      <c r="V77" s="923">
        <v>610214</v>
      </c>
      <c r="W77" s="922"/>
      <c r="X77" s="922"/>
      <c r="Y77" s="922"/>
      <c r="Z77" s="872"/>
      <c r="AA77" s="923">
        <v>9926</v>
      </c>
      <c r="AB77" s="922"/>
      <c r="AC77" s="922"/>
      <c r="AD77" s="922"/>
      <c r="AE77" s="872"/>
      <c r="AF77" s="923">
        <v>9926</v>
      </c>
      <c r="AG77" s="922"/>
      <c r="AH77" s="922"/>
      <c r="AI77" s="922"/>
      <c r="AJ77" s="872"/>
      <c r="AK77" s="923">
        <v>3973</v>
      </c>
      <c r="AL77" s="922"/>
      <c r="AM77" s="922"/>
      <c r="AN77" s="922"/>
      <c r="AO77" s="872"/>
      <c r="AP77" s="923" t="s">
        <v>576</v>
      </c>
      <c r="AQ77" s="922"/>
      <c r="AR77" s="922"/>
      <c r="AS77" s="922"/>
      <c r="AT77" s="872"/>
      <c r="AU77" s="923" t="s">
        <v>576</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384</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17135</v>
      </c>
      <c r="AG88" s="884"/>
      <c r="AH88" s="884"/>
      <c r="AI88" s="884"/>
      <c r="AJ88" s="884"/>
      <c r="AK88" s="881"/>
      <c r="AL88" s="881"/>
      <c r="AM88" s="881"/>
      <c r="AN88" s="881"/>
      <c r="AO88" s="881"/>
      <c r="AP88" s="884">
        <v>5992</v>
      </c>
      <c r="AQ88" s="884"/>
      <c r="AR88" s="884"/>
      <c r="AS88" s="884"/>
      <c r="AT88" s="884"/>
      <c r="AU88" s="884">
        <v>503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171</v>
      </c>
      <c r="CS102" s="892"/>
      <c r="CT102" s="892"/>
      <c r="CU102" s="892"/>
      <c r="CV102" s="935"/>
      <c r="CW102" s="934">
        <v>15</v>
      </c>
      <c r="CX102" s="892"/>
      <c r="CY102" s="892"/>
      <c r="CZ102" s="892"/>
      <c r="DA102" s="935"/>
      <c r="DB102" s="934">
        <v>0</v>
      </c>
      <c r="DC102" s="892"/>
      <c r="DD102" s="892"/>
      <c r="DE102" s="892"/>
      <c r="DF102" s="935"/>
      <c r="DG102" s="934" t="s">
        <v>592</v>
      </c>
      <c r="DH102" s="892"/>
      <c r="DI102" s="892"/>
      <c r="DJ102" s="892"/>
      <c r="DK102" s="935"/>
      <c r="DL102" s="934" t="s">
        <v>593</v>
      </c>
      <c r="DM102" s="892"/>
      <c r="DN102" s="892"/>
      <c r="DO102" s="892"/>
      <c r="DP102" s="935"/>
      <c r="DQ102" s="934" t="s">
        <v>594</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303</v>
      </c>
      <c r="AG109" s="937"/>
      <c r="AH109" s="937"/>
      <c r="AI109" s="937"/>
      <c r="AJ109" s="938"/>
      <c r="AK109" s="936" t="s">
        <v>302</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303</v>
      </c>
      <c r="BW109" s="937"/>
      <c r="BX109" s="937"/>
      <c r="BY109" s="937"/>
      <c r="BZ109" s="938"/>
      <c r="CA109" s="936" t="s">
        <v>302</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303</v>
      </c>
      <c r="DM109" s="937"/>
      <c r="DN109" s="937"/>
      <c r="DO109" s="937"/>
      <c r="DP109" s="938"/>
      <c r="DQ109" s="936" t="s">
        <v>302</v>
      </c>
      <c r="DR109" s="937"/>
      <c r="DS109" s="937"/>
      <c r="DT109" s="937"/>
      <c r="DU109" s="938"/>
      <c r="DV109" s="936" t="s">
        <v>424</v>
      </c>
      <c r="DW109" s="937"/>
      <c r="DX109" s="937"/>
      <c r="DY109" s="937"/>
      <c r="DZ109" s="939"/>
    </row>
    <row r="110" spans="1:131" s="246"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3652061</v>
      </c>
      <c r="AB110" s="944"/>
      <c r="AC110" s="944"/>
      <c r="AD110" s="944"/>
      <c r="AE110" s="945"/>
      <c r="AF110" s="946">
        <v>3657948</v>
      </c>
      <c r="AG110" s="944"/>
      <c r="AH110" s="944"/>
      <c r="AI110" s="944"/>
      <c r="AJ110" s="945"/>
      <c r="AK110" s="946">
        <v>3517329</v>
      </c>
      <c r="AL110" s="944"/>
      <c r="AM110" s="944"/>
      <c r="AN110" s="944"/>
      <c r="AO110" s="945"/>
      <c r="AP110" s="947">
        <v>29.6</v>
      </c>
      <c r="AQ110" s="948"/>
      <c r="AR110" s="948"/>
      <c r="AS110" s="948"/>
      <c r="AT110" s="949"/>
      <c r="AU110" s="950" t="s">
        <v>73</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26480662</v>
      </c>
      <c r="BR110" s="979"/>
      <c r="BS110" s="979"/>
      <c r="BT110" s="979"/>
      <c r="BU110" s="979"/>
      <c r="BV110" s="979">
        <v>24470287</v>
      </c>
      <c r="BW110" s="979"/>
      <c r="BX110" s="979"/>
      <c r="BY110" s="979"/>
      <c r="BZ110" s="979"/>
      <c r="CA110" s="979">
        <v>25419244</v>
      </c>
      <c r="CB110" s="979"/>
      <c r="CC110" s="979"/>
      <c r="CD110" s="979"/>
      <c r="CE110" s="979"/>
      <c r="CF110" s="993">
        <v>213.6</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127</v>
      </c>
      <c r="DH110" s="979"/>
      <c r="DI110" s="979"/>
      <c r="DJ110" s="979"/>
      <c r="DK110" s="979"/>
      <c r="DL110" s="979" t="s">
        <v>430</v>
      </c>
      <c r="DM110" s="979"/>
      <c r="DN110" s="979"/>
      <c r="DO110" s="979"/>
      <c r="DP110" s="979"/>
      <c r="DQ110" s="979" t="s">
        <v>127</v>
      </c>
      <c r="DR110" s="979"/>
      <c r="DS110" s="979"/>
      <c r="DT110" s="979"/>
      <c r="DU110" s="979"/>
      <c r="DV110" s="980" t="s">
        <v>127</v>
      </c>
      <c r="DW110" s="980"/>
      <c r="DX110" s="980"/>
      <c r="DY110" s="980"/>
      <c r="DZ110" s="981"/>
    </row>
    <row r="111" spans="1:131" s="246" customFormat="1" ht="26.25" customHeight="1" x14ac:dyDescent="0.15">
      <c r="A111" s="982" t="s">
        <v>431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127</v>
      </c>
      <c r="AB111" s="986"/>
      <c r="AC111" s="986"/>
      <c r="AD111" s="986"/>
      <c r="AE111" s="987"/>
      <c r="AF111" s="988" t="s">
        <v>127</v>
      </c>
      <c r="AG111" s="986"/>
      <c r="AH111" s="986"/>
      <c r="AI111" s="986"/>
      <c r="AJ111" s="987"/>
      <c r="AK111" s="988" t="s">
        <v>127</v>
      </c>
      <c r="AL111" s="986"/>
      <c r="AM111" s="986"/>
      <c r="AN111" s="986"/>
      <c r="AO111" s="987"/>
      <c r="AP111" s="989" t="s">
        <v>127</v>
      </c>
      <c r="AQ111" s="990"/>
      <c r="AR111" s="990"/>
      <c r="AS111" s="990"/>
      <c r="AT111" s="991"/>
      <c r="AU111" s="952"/>
      <c r="AV111" s="953"/>
      <c r="AW111" s="953"/>
      <c r="AX111" s="953"/>
      <c r="AY111" s="953"/>
      <c r="AZ111" s="1001" t="s">
        <v>432</v>
      </c>
      <c r="BA111" s="1002"/>
      <c r="BB111" s="1002"/>
      <c r="BC111" s="1002"/>
      <c r="BD111" s="1002"/>
      <c r="BE111" s="1002"/>
      <c r="BF111" s="1002"/>
      <c r="BG111" s="1002"/>
      <c r="BH111" s="1002"/>
      <c r="BI111" s="1002"/>
      <c r="BJ111" s="1002"/>
      <c r="BK111" s="1002"/>
      <c r="BL111" s="1002"/>
      <c r="BM111" s="1002"/>
      <c r="BN111" s="1002"/>
      <c r="BO111" s="1002"/>
      <c r="BP111" s="1003"/>
      <c r="BQ111" s="971">
        <v>66769</v>
      </c>
      <c r="BR111" s="972"/>
      <c r="BS111" s="972"/>
      <c r="BT111" s="972"/>
      <c r="BU111" s="972"/>
      <c r="BV111" s="972">
        <v>59840</v>
      </c>
      <c r="BW111" s="972"/>
      <c r="BX111" s="972"/>
      <c r="BY111" s="972"/>
      <c r="BZ111" s="972"/>
      <c r="CA111" s="972">
        <v>45628</v>
      </c>
      <c r="CB111" s="972"/>
      <c r="CC111" s="972"/>
      <c r="CD111" s="972"/>
      <c r="CE111" s="972"/>
      <c r="CF111" s="966">
        <v>0.4</v>
      </c>
      <c r="CG111" s="967"/>
      <c r="CH111" s="967"/>
      <c r="CI111" s="967"/>
      <c r="CJ111" s="967"/>
      <c r="CK111" s="997"/>
      <c r="CL111" s="998"/>
      <c r="CM111" s="968" t="s">
        <v>433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127</v>
      </c>
      <c r="DH111" s="972"/>
      <c r="DI111" s="972"/>
      <c r="DJ111" s="972"/>
      <c r="DK111" s="972"/>
      <c r="DL111" s="972" t="s">
        <v>127</v>
      </c>
      <c r="DM111" s="972"/>
      <c r="DN111" s="972"/>
      <c r="DO111" s="972"/>
      <c r="DP111" s="972"/>
      <c r="DQ111" s="972" t="s">
        <v>127</v>
      </c>
      <c r="DR111" s="972"/>
      <c r="DS111" s="972"/>
      <c r="DT111" s="972"/>
      <c r="DU111" s="972"/>
      <c r="DV111" s="973" t="s">
        <v>127</v>
      </c>
      <c r="DW111" s="973"/>
      <c r="DX111" s="973"/>
      <c r="DY111" s="973"/>
      <c r="DZ111" s="974"/>
    </row>
    <row r="112" spans="1:131" s="246" customFormat="1" ht="26.25" customHeight="1" x14ac:dyDescent="0.15">
      <c r="A112" s="1004" t="s">
        <v>434</v>
      </c>
      <c r="B112" s="1005"/>
      <c r="C112" s="1002" t="s">
        <v>435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127</v>
      </c>
      <c r="AB112" s="1011"/>
      <c r="AC112" s="1011"/>
      <c r="AD112" s="1011"/>
      <c r="AE112" s="1012"/>
      <c r="AF112" s="1013" t="s">
        <v>127</v>
      </c>
      <c r="AG112" s="1011"/>
      <c r="AH112" s="1011"/>
      <c r="AI112" s="1011"/>
      <c r="AJ112" s="1012"/>
      <c r="AK112" s="1013" t="s">
        <v>127</v>
      </c>
      <c r="AL112" s="1011"/>
      <c r="AM112" s="1011"/>
      <c r="AN112" s="1011"/>
      <c r="AO112" s="1012"/>
      <c r="AP112" s="1014" t="s">
        <v>127</v>
      </c>
      <c r="AQ112" s="1015"/>
      <c r="AR112" s="1015"/>
      <c r="AS112" s="1015"/>
      <c r="AT112" s="1016"/>
      <c r="AU112" s="952"/>
      <c r="AV112" s="953"/>
      <c r="AW112" s="953"/>
      <c r="AX112" s="953"/>
      <c r="AY112" s="953"/>
      <c r="AZ112" s="1001" t="s">
        <v>436</v>
      </c>
      <c r="BA112" s="1002"/>
      <c r="BB112" s="1002"/>
      <c r="BC112" s="1002"/>
      <c r="BD112" s="1002"/>
      <c r="BE112" s="1002"/>
      <c r="BF112" s="1002"/>
      <c r="BG112" s="1002"/>
      <c r="BH112" s="1002"/>
      <c r="BI112" s="1002"/>
      <c r="BJ112" s="1002"/>
      <c r="BK112" s="1002"/>
      <c r="BL112" s="1002"/>
      <c r="BM112" s="1002"/>
      <c r="BN112" s="1002"/>
      <c r="BO112" s="1002"/>
      <c r="BP112" s="1003"/>
      <c r="BQ112" s="971">
        <v>794972</v>
      </c>
      <c r="BR112" s="972"/>
      <c r="BS112" s="972"/>
      <c r="BT112" s="972"/>
      <c r="BU112" s="972"/>
      <c r="BV112" s="972">
        <v>730643</v>
      </c>
      <c r="BW112" s="972"/>
      <c r="BX112" s="972"/>
      <c r="BY112" s="972"/>
      <c r="BZ112" s="972"/>
      <c r="CA112" s="972">
        <v>719380</v>
      </c>
      <c r="CB112" s="972"/>
      <c r="CC112" s="972"/>
      <c r="CD112" s="972"/>
      <c r="CE112" s="972"/>
      <c r="CF112" s="966">
        <v>6</v>
      </c>
      <c r="CG112" s="967"/>
      <c r="CH112" s="967"/>
      <c r="CI112" s="967"/>
      <c r="CJ112" s="967"/>
      <c r="CK112" s="997"/>
      <c r="CL112" s="998"/>
      <c r="CM112" s="968" t="s">
        <v>437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127</v>
      </c>
      <c r="DH112" s="972"/>
      <c r="DI112" s="972"/>
      <c r="DJ112" s="972"/>
      <c r="DK112" s="972"/>
      <c r="DL112" s="972" t="s">
        <v>127</v>
      </c>
      <c r="DM112" s="972"/>
      <c r="DN112" s="972"/>
      <c r="DO112" s="972"/>
      <c r="DP112" s="972"/>
      <c r="DQ112" s="972" t="s">
        <v>127</v>
      </c>
      <c r="DR112" s="972"/>
      <c r="DS112" s="972"/>
      <c r="DT112" s="972"/>
      <c r="DU112" s="972"/>
      <c r="DV112" s="973" t="s">
        <v>127</v>
      </c>
      <c r="DW112" s="973"/>
      <c r="DX112" s="973"/>
      <c r="DY112" s="973"/>
      <c r="DZ112" s="974"/>
    </row>
    <row r="113" spans="1:130" s="246" customFormat="1" ht="26.25" customHeight="1" x14ac:dyDescent="0.15">
      <c r="A113" s="1006"/>
      <c r="B113" s="1007"/>
      <c r="C113" s="1002" t="s">
        <v>438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70859</v>
      </c>
      <c r="AB113" s="986"/>
      <c r="AC113" s="986"/>
      <c r="AD113" s="986"/>
      <c r="AE113" s="987"/>
      <c r="AF113" s="988">
        <v>56146</v>
      </c>
      <c r="AG113" s="986"/>
      <c r="AH113" s="986"/>
      <c r="AI113" s="986"/>
      <c r="AJ113" s="987"/>
      <c r="AK113" s="988">
        <v>70688</v>
      </c>
      <c r="AL113" s="986"/>
      <c r="AM113" s="986"/>
      <c r="AN113" s="986"/>
      <c r="AO113" s="987"/>
      <c r="AP113" s="989">
        <v>0.6</v>
      </c>
      <c r="AQ113" s="990"/>
      <c r="AR113" s="990"/>
      <c r="AS113" s="990"/>
      <c r="AT113" s="991"/>
      <c r="AU113" s="952"/>
      <c r="AV113" s="953"/>
      <c r="AW113" s="953"/>
      <c r="AX113" s="953"/>
      <c r="AY113" s="953"/>
      <c r="AZ113" s="1001" t="s">
        <v>439</v>
      </c>
      <c r="BA113" s="1002"/>
      <c r="BB113" s="1002"/>
      <c r="BC113" s="1002"/>
      <c r="BD113" s="1002"/>
      <c r="BE113" s="1002"/>
      <c r="BF113" s="1002"/>
      <c r="BG113" s="1002"/>
      <c r="BH113" s="1002"/>
      <c r="BI113" s="1002"/>
      <c r="BJ113" s="1002"/>
      <c r="BK113" s="1002"/>
      <c r="BL113" s="1002"/>
      <c r="BM113" s="1002"/>
      <c r="BN113" s="1002"/>
      <c r="BO113" s="1002"/>
      <c r="BP113" s="1003"/>
      <c r="BQ113" s="971">
        <v>477854</v>
      </c>
      <c r="BR113" s="972"/>
      <c r="BS113" s="972"/>
      <c r="BT113" s="972"/>
      <c r="BU113" s="972"/>
      <c r="BV113" s="972">
        <v>481996</v>
      </c>
      <c r="BW113" s="972"/>
      <c r="BX113" s="972"/>
      <c r="BY113" s="972"/>
      <c r="BZ113" s="972"/>
      <c r="CA113" s="972">
        <v>503084</v>
      </c>
      <c r="CB113" s="972"/>
      <c r="CC113" s="972"/>
      <c r="CD113" s="972"/>
      <c r="CE113" s="972"/>
      <c r="CF113" s="966">
        <v>4.2</v>
      </c>
      <c r="CG113" s="967"/>
      <c r="CH113" s="967"/>
      <c r="CI113" s="967"/>
      <c r="CJ113" s="967"/>
      <c r="CK113" s="997"/>
      <c r="CL113" s="998"/>
      <c r="CM113" s="968" t="s">
        <v>440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66769</v>
      </c>
      <c r="DH113" s="1011"/>
      <c r="DI113" s="1011"/>
      <c r="DJ113" s="1011"/>
      <c r="DK113" s="1012"/>
      <c r="DL113" s="1013">
        <v>59840</v>
      </c>
      <c r="DM113" s="1011"/>
      <c r="DN113" s="1011"/>
      <c r="DO113" s="1011"/>
      <c r="DP113" s="1012"/>
      <c r="DQ113" s="1013">
        <v>45628</v>
      </c>
      <c r="DR113" s="1011"/>
      <c r="DS113" s="1011"/>
      <c r="DT113" s="1011"/>
      <c r="DU113" s="1012"/>
      <c r="DV113" s="1014">
        <v>0.4</v>
      </c>
      <c r="DW113" s="1015"/>
      <c r="DX113" s="1015"/>
      <c r="DY113" s="1015"/>
      <c r="DZ113" s="1016"/>
    </row>
    <row r="114" spans="1:130" s="246" customFormat="1" ht="26.25" customHeight="1" x14ac:dyDescent="0.15">
      <c r="A114" s="1006"/>
      <c r="B114" s="1007"/>
      <c r="C114" s="1002" t="s">
        <v>441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89649</v>
      </c>
      <c r="AB114" s="1011"/>
      <c r="AC114" s="1011"/>
      <c r="AD114" s="1011"/>
      <c r="AE114" s="1012"/>
      <c r="AF114" s="1013">
        <v>90078</v>
      </c>
      <c r="AG114" s="1011"/>
      <c r="AH114" s="1011"/>
      <c r="AI114" s="1011"/>
      <c r="AJ114" s="1012"/>
      <c r="AK114" s="1013">
        <v>90072</v>
      </c>
      <c r="AL114" s="1011"/>
      <c r="AM114" s="1011"/>
      <c r="AN114" s="1011"/>
      <c r="AO114" s="1012"/>
      <c r="AP114" s="1014">
        <v>0.8</v>
      </c>
      <c r="AQ114" s="1015"/>
      <c r="AR114" s="1015"/>
      <c r="AS114" s="1015"/>
      <c r="AT114" s="1016"/>
      <c r="AU114" s="952"/>
      <c r="AV114" s="953"/>
      <c r="AW114" s="953"/>
      <c r="AX114" s="953"/>
      <c r="AY114" s="953"/>
      <c r="AZ114" s="1001" t="s">
        <v>442</v>
      </c>
      <c r="BA114" s="1002"/>
      <c r="BB114" s="1002"/>
      <c r="BC114" s="1002"/>
      <c r="BD114" s="1002"/>
      <c r="BE114" s="1002"/>
      <c r="BF114" s="1002"/>
      <c r="BG114" s="1002"/>
      <c r="BH114" s="1002"/>
      <c r="BI114" s="1002"/>
      <c r="BJ114" s="1002"/>
      <c r="BK114" s="1002"/>
      <c r="BL114" s="1002"/>
      <c r="BM114" s="1002"/>
      <c r="BN114" s="1002"/>
      <c r="BO114" s="1002"/>
      <c r="BP114" s="1003"/>
      <c r="BQ114" s="971">
        <v>6113151</v>
      </c>
      <c r="BR114" s="972"/>
      <c r="BS114" s="972"/>
      <c r="BT114" s="972"/>
      <c r="BU114" s="972"/>
      <c r="BV114" s="972">
        <v>5839624</v>
      </c>
      <c r="BW114" s="972"/>
      <c r="BX114" s="972"/>
      <c r="BY114" s="972"/>
      <c r="BZ114" s="972"/>
      <c r="CA114" s="972">
        <v>5398812</v>
      </c>
      <c r="CB114" s="972"/>
      <c r="CC114" s="972"/>
      <c r="CD114" s="972"/>
      <c r="CE114" s="972"/>
      <c r="CF114" s="966">
        <v>45.4</v>
      </c>
      <c r="CG114" s="967"/>
      <c r="CH114" s="967"/>
      <c r="CI114" s="967"/>
      <c r="CJ114" s="967"/>
      <c r="CK114" s="997"/>
      <c r="CL114" s="998"/>
      <c r="CM114" s="968" t="s">
        <v>443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127</v>
      </c>
      <c r="DH114" s="1011"/>
      <c r="DI114" s="1011"/>
      <c r="DJ114" s="1011"/>
      <c r="DK114" s="1012"/>
      <c r="DL114" s="1013" t="s">
        <v>127</v>
      </c>
      <c r="DM114" s="1011"/>
      <c r="DN114" s="1011"/>
      <c r="DO114" s="1011"/>
      <c r="DP114" s="1012"/>
      <c r="DQ114" s="1013" t="s">
        <v>127</v>
      </c>
      <c r="DR114" s="1011"/>
      <c r="DS114" s="1011"/>
      <c r="DT114" s="1011"/>
      <c r="DU114" s="1012"/>
      <c r="DV114" s="1014" t="s">
        <v>444</v>
      </c>
      <c r="DW114" s="1015"/>
      <c r="DX114" s="1015"/>
      <c r="DY114" s="1015"/>
      <c r="DZ114" s="1016"/>
    </row>
    <row r="115" spans="1:130" s="246" customFormat="1" ht="26.25" customHeight="1" x14ac:dyDescent="0.15">
      <c r="A115" s="1006"/>
      <c r="B115" s="1007"/>
      <c r="C115" s="1002" t="s">
        <v>445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28750</v>
      </c>
      <c r="AB115" s="986"/>
      <c r="AC115" s="986"/>
      <c r="AD115" s="986"/>
      <c r="AE115" s="987"/>
      <c r="AF115" s="988">
        <v>24586</v>
      </c>
      <c r="AG115" s="986"/>
      <c r="AH115" s="986"/>
      <c r="AI115" s="986"/>
      <c r="AJ115" s="987"/>
      <c r="AK115" s="988">
        <v>21967</v>
      </c>
      <c r="AL115" s="986"/>
      <c r="AM115" s="986"/>
      <c r="AN115" s="986"/>
      <c r="AO115" s="987"/>
      <c r="AP115" s="989">
        <v>0.2</v>
      </c>
      <c r="AQ115" s="990"/>
      <c r="AR115" s="990"/>
      <c r="AS115" s="990"/>
      <c r="AT115" s="991"/>
      <c r="AU115" s="952"/>
      <c r="AV115" s="953"/>
      <c r="AW115" s="953"/>
      <c r="AX115" s="953"/>
      <c r="AY115" s="953"/>
      <c r="AZ115" s="1001" t="s">
        <v>446</v>
      </c>
      <c r="BA115" s="1002"/>
      <c r="BB115" s="1002"/>
      <c r="BC115" s="1002"/>
      <c r="BD115" s="1002"/>
      <c r="BE115" s="1002"/>
      <c r="BF115" s="1002"/>
      <c r="BG115" s="1002"/>
      <c r="BH115" s="1002"/>
      <c r="BI115" s="1002"/>
      <c r="BJ115" s="1002"/>
      <c r="BK115" s="1002"/>
      <c r="BL115" s="1002"/>
      <c r="BM115" s="1002"/>
      <c r="BN115" s="1002"/>
      <c r="BO115" s="1002"/>
      <c r="BP115" s="1003"/>
      <c r="BQ115" s="971" t="s">
        <v>127</v>
      </c>
      <c r="BR115" s="972"/>
      <c r="BS115" s="972"/>
      <c r="BT115" s="972"/>
      <c r="BU115" s="972"/>
      <c r="BV115" s="972" t="s">
        <v>127</v>
      </c>
      <c r="BW115" s="972"/>
      <c r="BX115" s="972"/>
      <c r="BY115" s="972"/>
      <c r="BZ115" s="972"/>
      <c r="CA115" s="972" t="s">
        <v>127</v>
      </c>
      <c r="CB115" s="972"/>
      <c r="CC115" s="972"/>
      <c r="CD115" s="972"/>
      <c r="CE115" s="972"/>
      <c r="CF115" s="966" t="s">
        <v>127</v>
      </c>
      <c r="CG115" s="967"/>
      <c r="CH115" s="967"/>
      <c r="CI115" s="967"/>
      <c r="CJ115" s="967"/>
      <c r="CK115" s="997"/>
      <c r="CL115" s="998"/>
      <c r="CM115" s="1001" t="s">
        <v>447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127</v>
      </c>
      <c r="DH115" s="1011"/>
      <c r="DI115" s="1011"/>
      <c r="DJ115" s="1011"/>
      <c r="DK115" s="1012"/>
      <c r="DL115" s="1013" t="s">
        <v>127</v>
      </c>
      <c r="DM115" s="1011"/>
      <c r="DN115" s="1011"/>
      <c r="DO115" s="1011"/>
      <c r="DP115" s="1012"/>
      <c r="DQ115" s="1013" t="s">
        <v>127</v>
      </c>
      <c r="DR115" s="1011"/>
      <c r="DS115" s="1011"/>
      <c r="DT115" s="1011"/>
      <c r="DU115" s="1012"/>
      <c r="DV115" s="1014" t="s">
        <v>127</v>
      </c>
      <c r="DW115" s="1015"/>
      <c r="DX115" s="1015"/>
      <c r="DY115" s="1015"/>
      <c r="DZ115" s="1016"/>
    </row>
    <row r="116" spans="1:130" s="246" customFormat="1" ht="26.25" customHeight="1" x14ac:dyDescent="0.15">
      <c r="A116" s="1008"/>
      <c r="B116" s="1009"/>
      <c r="C116" s="1017" t="s">
        <v>448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430</v>
      </c>
      <c r="AB116" s="1011"/>
      <c r="AC116" s="1011"/>
      <c r="AD116" s="1011"/>
      <c r="AE116" s="1012"/>
      <c r="AF116" s="1013" t="s">
        <v>127</v>
      </c>
      <c r="AG116" s="1011"/>
      <c r="AH116" s="1011"/>
      <c r="AI116" s="1011"/>
      <c r="AJ116" s="1012"/>
      <c r="AK116" s="1013" t="s">
        <v>444</v>
      </c>
      <c r="AL116" s="1011"/>
      <c r="AM116" s="1011"/>
      <c r="AN116" s="1011"/>
      <c r="AO116" s="1012"/>
      <c r="AP116" s="1014" t="s">
        <v>127</v>
      </c>
      <c r="AQ116" s="1015"/>
      <c r="AR116" s="1015"/>
      <c r="AS116" s="1015"/>
      <c r="AT116" s="1016"/>
      <c r="AU116" s="952"/>
      <c r="AV116" s="953"/>
      <c r="AW116" s="953"/>
      <c r="AX116" s="953"/>
      <c r="AY116" s="953"/>
      <c r="AZ116" s="1019" t="s">
        <v>449</v>
      </c>
      <c r="BA116" s="1020"/>
      <c r="BB116" s="1020"/>
      <c r="BC116" s="1020"/>
      <c r="BD116" s="1020"/>
      <c r="BE116" s="1020"/>
      <c r="BF116" s="1020"/>
      <c r="BG116" s="1020"/>
      <c r="BH116" s="1020"/>
      <c r="BI116" s="1020"/>
      <c r="BJ116" s="1020"/>
      <c r="BK116" s="1020"/>
      <c r="BL116" s="1020"/>
      <c r="BM116" s="1020"/>
      <c r="BN116" s="1020"/>
      <c r="BO116" s="1020"/>
      <c r="BP116" s="1021"/>
      <c r="BQ116" s="971" t="s">
        <v>127</v>
      </c>
      <c r="BR116" s="972"/>
      <c r="BS116" s="972"/>
      <c r="BT116" s="972"/>
      <c r="BU116" s="972"/>
      <c r="BV116" s="972" t="s">
        <v>127</v>
      </c>
      <c r="BW116" s="972"/>
      <c r="BX116" s="972"/>
      <c r="BY116" s="972"/>
      <c r="BZ116" s="972"/>
      <c r="CA116" s="972" t="s">
        <v>127</v>
      </c>
      <c r="CB116" s="972"/>
      <c r="CC116" s="972"/>
      <c r="CD116" s="972"/>
      <c r="CE116" s="972"/>
      <c r="CF116" s="966" t="s">
        <v>127</v>
      </c>
      <c r="CG116" s="967"/>
      <c r="CH116" s="967"/>
      <c r="CI116" s="967"/>
      <c r="CJ116" s="967"/>
      <c r="CK116" s="997"/>
      <c r="CL116" s="998"/>
      <c r="CM116" s="968" t="s">
        <v>450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127</v>
      </c>
      <c r="DH116" s="1011"/>
      <c r="DI116" s="1011"/>
      <c r="DJ116" s="1011"/>
      <c r="DK116" s="1012"/>
      <c r="DL116" s="1013" t="s">
        <v>127</v>
      </c>
      <c r="DM116" s="1011"/>
      <c r="DN116" s="1011"/>
      <c r="DO116" s="1011"/>
      <c r="DP116" s="1012"/>
      <c r="DQ116" s="1013" t="s">
        <v>127</v>
      </c>
      <c r="DR116" s="1011"/>
      <c r="DS116" s="1011"/>
      <c r="DT116" s="1011"/>
      <c r="DU116" s="1012"/>
      <c r="DV116" s="1014" t="s">
        <v>127</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451</v>
      </c>
      <c r="Z117" s="938"/>
      <c r="AA117" s="1028">
        <v>3841319</v>
      </c>
      <c r="AB117" s="1029"/>
      <c r="AC117" s="1029"/>
      <c r="AD117" s="1029"/>
      <c r="AE117" s="1030"/>
      <c r="AF117" s="1031">
        <v>3828758</v>
      </c>
      <c r="AG117" s="1029"/>
      <c r="AH117" s="1029"/>
      <c r="AI117" s="1029"/>
      <c r="AJ117" s="1030"/>
      <c r="AK117" s="1031">
        <v>3700056</v>
      </c>
      <c r="AL117" s="1029"/>
      <c r="AM117" s="1029"/>
      <c r="AN117" s="1029"/>
      <c r="AO117" s="1030"/>
      <c r="AP117" s="1032"/>
      <c r="AQ117" s="1033"/>
      <c r="AR117" s="1033"/>
      <c r="AS117" s="1033"/>
      <c r="AT117" s="1034"/>
      <c r="AU117" s="952"/>
      <c r="AV117" s="953"/>
      <c r="AW117" s="953"/>
      <c r="AX117" s="953"/>
      <c r="AY117" s="953"/>
      <c r="AZ117" s="1019" t="s">
        <v>452</v>
      </c>
      <c r="BA117" s="1020"/>
      <c r="BB117" s="1020"/>
      <c r="BC117" s="1020"/>
      <c r="BD117" s="1020"/>
      <c r="BE117" s="1020"/>
      <c r="BF117" s="1020"/>
      <c r="BG117" s="1020"/>
      <c r="BH117" s="1020"/>
      <c r="BI117" s="1020"/>
      <c r="BJ117" s="1020"/>
      <c r="BK117" s="1020"/>
      <c r="BL117" s="1020"/>
      <c r="BM117" s="1020"/>
      <c r="BN117" s="1020"/>
      <c r="BO117" s="1020"/>
      <c r="BP117" s="1021"/>
      <c r="BQ117" s="971" t="s">
        <v>127</v>
      </c>
      <c r="BR117" s="972"/>
      <c r="BS117" s="972"/>
      <c r="BT117" s="972"/>
      <c r="BU117" s="972"/>
      <c r="BV117" s="972" t="s">
        <v>444</v>
      </c>
      <c r="BW117" s="972"/>
      <c r="BX117" s="972"/>
      <c r="BY117" s="972"/>
      <c r="BZ117" s="972"/>
      <c r="CA117" s="972" t="s">
        <v>127</v>
      </c>
      <c r="CB117" s="972"/>
      <c r="CC117" s="972"/>
      <c r="CD117" s="972"/>
      <c r="CE117" s="972"/>
      <c r="CF117" s="966" t="s">
        <v>127</v>
      </c>
      <c r="CG117" s="967"/>
      <c r="CH117" s="967"/>
      <c r="CI117" s="967"/>
      <c r="CJ117" s="967"/>
      <c r="CK117" s="997"/>
      <c r="CL117" s="998"/>
      <c r="CM117" s="968" t="s">
        <v>453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430</v>
      </c>
      <c r="DH117" s="1011"/>
      <c r="DI117" s="1011"/>
      <c r="DJ117" s="1011"/>
      <c r="DK117" s="1012"/>
      <c r="DL117" s="1013" t="s">
        <v>127</v>
      </c>
      <c r="DM117" s="1011"/>
      <c r="DN117" s="1011"/>
      <c r="DO117" s="1011"/>
      <c r="DP117" s="1012"/>
      <c r="DQ117" s="1013" t="s">
        <v>127</v>
      </c>
      <c r="DR117" s="1011"/>
      <c r="DS117" s="1011"/>
      <c r="DT117" s="1011"/>
      <c r="DU117" s="1012"/>
      <c r="DV117" s="1014" t="s">
        <v>127</v>
      </c>
      <c r="DW117" s="1015"/>
      <c r="DX117" s="1015"/>
      <c r="DY117" s="1015"/>
      <c r="DZ117" s="1016"/>
    </row>
    <row r="118" spans="1:130" s="246"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303</v>
      </c>
      <c r="AG118" s="937"/>
      <c r="AH118" s="937"/>
      <c r="AI118" s="937"/>
      <c r="AJ118" s="938"/>
      <c r="AK118" s="936" t="s">
        <v>302</v>
      </c>
      <c r="AL118" s="937"/>
      <c r="AM118" s="937"/>
      <c r="AN118" s="937"/>
      <c r="AO118" s="938"/>
      <c r="AP118" s="1023" t="s">
        <v>424</v>
      </c>
      <c r="AQ118" s="1024"/>
      <c r="AR118" s="1024"/>
      <c r="AS118" s="1024"/>
      <c r="AT118" s="1025"/>
      <c r="AU118" s="952"/>
      <c r="AV118" s="953"/>
      <c r="AW118" s="953"/>
      <c r="AX118" s="953"/>
      <c r="AY118" s="953"/>
      <c r="AZ118" s="1026" t="s">
        <v>454</v>
      </c>
      <c r="BA118" s="1017"/>
      <c r="BB118" s="1017"/>
      <c r="BC118" s="1017"/>
      <c r="BD118" s="1017"/>
      <c r="BE118" s="1017"/>
      <c r="BF118" s="1017"/>
      <c r="BG118" s="1017"/>
      <c r="BH118" s="1017"/>
      <c r="BI118" s="1017"/>
      <c r="BJ118" s="1017"/>
      <c r="BK118" s="1017"/>
      <c r="BL118" s="1017"/>
      <c r="BM118" s="1017"/>
      <c r="BN118" s="1017"/>
      <c r="BO118" s="1017"/>
      <c r="BP118" s="1018"/>
      <c r="BQ118" s="1049" t="s">
        <v>127</v>
      </c>
      <c r="BR118" s="1050"/>
      <c r="BS118" s="1050"/>
      <c r="BT118" s="1050"/>
      <c r="BU118" s="1050"/>
      <c r="BV118" s="1050" t="s">
        <v>127</v>
      </c>
      <c r="BW118" s="1050"/>
      <c r="BX118" s="1050"/>
      <c r="BY118" s="1050"/>
      <c r="BZ118" s="1050"/>
      <c r="CA118" s="1050" t="s">
        <v>127</v>
      </c>
      <c r="CB118" s="1050"/>
      <c r="CC118" s="1050"/>
      <c r="CD118" s="1050"/>
      <c r="CE118" s="1050"/>
      <c r="CF118" s="966" t="s">
        <v>127</v>
      </c>
      <c r="CG118" s="967"/>
      <c r="CH118" s="967"/>
      <c r="CI118" s="967"/>
      <c r="CJ118" s="967"/>
      <c r="CK118" s="997"/>
      <c r="CL118" s="998"/>
      <c r="CM118" s="968" t="s">
        <v>455</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127</v>
      </c>
      <c r="DH118" s="1011"/>
      <c r="DI118" s="1011"/>
      <c r="DJ118" s="1011"/>
      <c r="DK118" s="1012"/>
      <c r="DL118" s="1013" t="s">
        <v>127</v>
      </c>
      <c r="DM118" s="1011"/>
      <c r="DN118" s="1011"/>
      <c r="DO118" s="1011"/>
      <c r="DP118" s="1012"/>
      <c r="DQ118" s="1013" t="s">
        <v>127</v>
      </c>
      <c r="DR118" s="1011"/>
      <c r="DS118" s="1011"/>
      <c r="DT118" s="1011"/>
      <c r="DU118" s="1012"/>
      <c r="DV118" s="1014" t="s">
        <v>430</v>
      </c>
      <c r="DW118" s="1015"/>
      <c r="DX118" s="1015"/>
      <c r="DY118" s="1015"/>
      <c r="DZ118" s="1016"/>
    </row>
    <row r="119" spans="1:130" s="246"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127</v>
      </c>
      <c r="AB119" s="944"/>
      <c r="AC119" s="944"/>
      <c r="AD119" s="944"/>
      <c r="AE119" s="945"/>
      <c r="AF119" s="946" t="s">
        <v>444</v>
      </c>
      <c r="AG119" s="944"/>
      <c r="AH119" s="944"/>
      <c r="AI119" s="944"/>
      <c r="AJ119" s="945"/>
      <c r="AK119" s="946" t="s">
        <v>127</v>
      </c>
      <c r="AL119" s="944"/>
      <c r="AM119" s="944"/>
      <c r="AN119" s="944"/>
      <c r="AO119" s="945"/>
      <c r="AP119" s="947" t="s">
        <v>127</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456</v>
      </c>
      <c r="BP119" s="1058"/>
      <c r="BQ119" s="1049">
        <v>33933408</v>
      </c>
      <c r="BR119" s="1050"/>
      <c r="BS119" s="1050"/>
      <c r="BT119" s="1050"/>
      <c r="BU119" s="1050"/>
      <c r="BV119" s="1050">
        <v>31582390</v>
      </c>
      <c r="BW119" s="1050"/>
      <c r="BX119" s="1050"/>
      <c r="BY119" s="1050"/>
      <c r="BZ119" s="1050"/>
      <c r="CA119" s="1050">
        <v>32086148</v>
      </c>
      <c r="CB119" s="1050"/>
      <c r="CC119" s="1050"/>
      <c r="CD119" s="1050"/>
      <c r="CE119" s="1050"/>
      <c r="CF119" s="1051"/>
      <c r="CG119" s="1052"/>
      <c r="CH119" s="1052"/>
      <c r="CI119" s="1052"/>
      <c r="CJ119" s="1053"/>
      <c r="CK119" s="999"/>
      <c r="CL119" s="1000"/>
      <c r="CM119" s="1054" t="s">
        <v>457</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127</v>
      </c>
      <c r="DH119" s="1036"/>
      <c r="DI119" s="1036"/>
      <c r="DJ119" s="1036"/>
      <c r="DK119" s="1037"/>
      <c r="DL119" s="1035" t="s">
        <v>127</v>
      </c>
      <c r="DM119" s="1036"/>
      <c r="DN119" s="1036"/>
      <c r="DO119" s="1036"/>
      <c r="DP119" s="1037"/>
      <c r="DQ119" s="1035" t="s">
        <v>127</v>
      </c>
      <c r="DR119" s="1036"/>
      <c r="DS119" s="1036"/>
      <c r="DT119" s="1036"/>
      <c r="DU119" s="1037"/>
      <c r="DV119" s="1038" t="s">
        <v>127</v>
      </c>
      <c r="DW119" s="1039"/>
      <c r="DX119" s="1039"/>
      <c r="DY119" s="1039"/>
      <c r="DZ119" s="1040"/>
    </row>
    <row r="120" spans="1:130" s="246" customFormat="1" ht="26.25" customHeight="1" x14ac:dyDescent="0.15">
      <c r="A120" s="1111"/>
      <c r="B120" s="998"/>
      <c r="C120" s="968" t="s">
        <v>433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430</v>
      </c>
      <c r="AB120" s="1011"/>
      <c r="AC120" s="1011"/>
      <c r="AD120" s="1011"/>
      <c r="AE120" s="1012"/>
      <c r="AF120" s="1013" t="s">
        <v>127</v>
      </c>
      <c r="AG120" s="1011"/>
      <c r="AH120" s="1011"/>
      <c r="AI120" s="1011"/>
      <c r="AJ120" s="1012"/>
      <c r="AK120" s="1013" t="s">
        <v>127</v>
      </c>
      <c r="AL120" s="1011"/>
      <c r="AM120" s="1011"/>
      <c r="AN120" s="1011"/>
      <c r="AO120" s="1012"/>
      <c r="AP120" s="1014" t="s">
        <v>430</v>
      </c>
      <c r="AQ120" s="1015"/>
      <c r="AR120" s="1015"/>
      <c r="AS120" s="1015"/>
      <c r="AT120" s="1016"/>
      <c r="AU120" s="1041" t="s">
        <v>458</v>
      </c>
      <c r="AV120" s="1042"/>
      <c r="AW120" s="1042"/>
      <c r="AX120" s="1042"/>
      <c r="AY120" s="1043"/>
      <c r="AZ120" s="992" t="s">
        <v>459</v>
      </c>
      <c r="BA120" s="941"/>
      <c r="BB120" s="941"/>
      <c r="BC120" s="941"/>
      <c r="BD120" s="941"/>
      <c r="BE120" s="941"/>
      <c r="BF120" s="941"/>
      <c r="BG120" s="941"/>
      <c r="BH120" s="941"/>
      <c r="BI120" s="941"/>
      <c r="BJ120" s="941"/>
      <c r="BK120" s="941"/>
      <c r="BL120" s="941"/>
      <c r="BM120" s="941"/>
      <c r="BN120" s="941"/>
      <c r="BO120" s="941"/>
      <c r="BP120" s="942"/>
      <c r="BQ120" s="978">
        <v>19935651</v>
      </c>
      <c r="BR120" s="979"/>
      <c r="BS120" s="979"/>
      <c r="BT120" s="979"/>
      <c r="BU120" s="979"/>
      <c r="BV120" s="979">
        <v>21784696</v>
      </c>
      <c r="BW120" s="979"/>
      <c r="BX120" s="979"/>
      <c r="BY120" s="979"/>
      <c r="BZ120" s="979"/>
      <c r="CA120" s="979">
        <v>23067962</v>
      </c>
      <c r="CB120" s="979"/>
      <c r="CC120" s="979"/>
      <c r="CD120" s="979"/>
      <c r="CE120" s="979"/>
      <c r="CF120" s="993">
        <v>193.8</v>
      </c>
      <c r="CG120" s="994"/>
      <c r="CH120" s="994"/>
      <c r="CI120" s="994"/>
      <c r="CJ120" s="994"/>
      <c r="CK120" s="1059" t="s">
        <v>460</v>
      </c>
      <c r="CL120" s="1060"/>
      <c r="CM120" s="1060"/>
      <c r="CN120" s="1060"/>
      <c r="CO120" s="1061"/>
      <c r="CP120" s="1067" t="s">
        <v>399</v>
      </c>
      <c r="CQ120" s="1068"/>
      <c r="CR120" s="1068"/>
      <c r="CS120" s="1068"/>
      <c r="CT120" s="1068"/>
      <c r="CU120" s="1068"/>
      <c r="CV120" s="1068"/>
      <c r="CW120" s="1068"/>
      <c r="CX120" s="1068"/>
      <c r="CY120" s="1068"/>
      <c r="CZ120" s="1068"/>
      <c r="DA120" s="1068"/>
      <c r="DB120" s="1068"/>
      <c r="DC120" s="1068"/>
      <c r="DD120" s="1068"/>
      <c r="DE120" s="1068"/>
      <c r="DF120" s="1069"/>
      <c r="DG120" s="978">
        <v>769541</v>
      </c>
      <c r="DH120" s="979"/>
      <c r="DI120" s="979"/>
      <c r="DJ120" s="979"/>
      <c r="DK120" s="979"/>
      <c r="DL120" s="979">
        <v>705689</v>
      </c>
      <c r="DM120" s="979"/>
      <c r="DN120" s="979"/>
      <c r="DO120" s="979"/>
      <c r="DP120" s="979"/>
      <c r="DQ120" s="979">
        <v>695720</v>
      </c>
      <c r="DR120" s="979"/>
      <c r="DS120" s="979"/>
      <c r="DT120" s="979"/>
      <c r="DU120" s="979"/>
      <c r="DV120" s="980">
        <v>5.8</v>
      </c>
      <c r="DW120" s="980"/>
      <c r="DX120" s="980"/>
      <c r="DY120" s="980"/>
      <c r="DZ120" s="981"/>
    </row>
    <row r="121" spans="1:130" s="246" customFormat="1" ht="26.25" customHeight="1" x14ac:dyDescent="0.15">
      <c r="A121" s="1111"/>
      <c r="B121" s="998"/>
      <c r="C121" s="1019" t="s">
        <v>461</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8064</v>
      </c>
      <c r="AB121" s="1011"/>
      <c r="AC121" s="1011"/>
      <c r="AD121" s="1011"/>
      <c r="AE121" s="1012"/>
      <c r="AF121" s="1013">
        <v>8064</v>
      </c>
      <c r="AG121" s="1011"/>
      <c r="AH121" s="1011"/>
      <c r="AI121" s="1011"/>
      <c r="AJ121" s="1012"/>
      <c r="AK121" s="1013">
        <v>8064</v>
      </c>
      <c r="AL121" s="1011"/>
      <c r="AM121" s="1011"/>
      <c r="AN121" s="1011"/>
      <c r="AO121" s="1012"/>
      <c r="AP121" s="1014">
        <v>0.1</v>
      </c>
      <c r="AQ121" s="1015"/>
      <c r="AR121" s="1015"/>
      <c r="AS121" s="1015"/>
      <c r="AT121" s="1016"/>
      <c r="AU121" s="1044"/>
      <c r="AV121" s="1045"/>
      <c r="AW121" s="1045"/>
      <c r="AX121" s="1045"/>
      <c r="AY121" s="1046"/>
      <c r="AZ121" s="1001" t="s">
        <v>462</v>
      </c>
      <c r="BA121" s="1002"/>
      <c r="BB121" s="1002"/>
      <c r="BC121" s="1002"/>
      <c r="BD121" s="1002"/>
      <c r="BE121" s="1002"/>
      <c r="BF121" s="1002"/>
      <c r="BG121" s="1002"/>
      <c r="BH121" s="1002"/>
      <c r="BI121" s="1002"/>
      <c r="BJ121" s="1002"/>
      <c r="BK121" s="1002"/>
      <c r="BL121" s="1002"/>
      <c r="BM121" s="1002"/>
      <c r="BN121" s="1002"/>
      <c r="BO121" s="1002"/>
      <c r="BP121" s="1003"/>
      <c r="BQ121" s="971">
        <v>153901</v>
      </c>
      <c r="BR121" s="972"/>
      <c r="BS121" s="972"/>
      <c r="BT121" s="972"/>
      <c r="BU121" s="972"/>
      <c r="BV121" s="972">
        <v>130729</v>
      </c>
      <c r="BW121" s="972"/>
      <c r="BX121" s="972"/>
      <c r="BY121" s="972"/>
      <c r="BZ121" s="972"/>
      <c r="CA121" s="972">
        <v>106618</v>
      </c>
      <c r="CB121" s="972"/>
      <c r="CC121" s="972"/>
      <c r="CD121" s="972"/>
      <c r="CE121" s="972"/>
      <c r="CF121" s="966">
        <v>0.9</v>
      </c>
      <c r="CG121" s="967"/>
      <c r="CH121" s="967"/>
      <c r="CI121" s="967"/>
      <c r="CJ121" s="967"/>
      <c r="CK121" s="1062"/>
      <c r="CL121" s="1063"/>
      <c r="CM121" s="1063"/>
      <c r="CN121" s="1063"/>
      <c r="CO121" s="1064"/>
      <c r="CP121" s="1072" t="s">
        <v>401</v>
      </c>
      <c r="CQ121" s="1073"/>
      <c r="CR121" s="1073"/>
      <c r="CS121" s="1073"/>
      <c r="CT121" s="1073"/>
      <c r="CU121" s="1073"/>
      <c r="CV121" s="1073"/>
      <c r="CW121" s="1073"/>
      <c r="CX121" s="1073"/>
      <c r="CY121" s="1073"/>
      <c r="CZ121" s="1073"/>
      <c r="DA121" s="1073"/>
      <c r="DB121" s="1073"/>
      <c r="DC121" s="1073"/>
      <c r="DD121" s="1073"/>
      <c r="DE121" s="1073"/>
      <c r="DF121" s="1074"/>
      <c r="DG121" s="971">
        <v>25431</v>
      </c>
      <c r="DH121" s="972"/>
      <c r="DI121" s="972"/>
      <c r="DJ121" s="972"/>
      <c r="DK121" s="972"/>
      <c r="DL121" s="972">
        <v>24954</v>
      </c>
      <c r="DM121" s="972"/>
      <c r="DN121" s="972"/>
      <c r="DO121" s="972"/>
      <c r="DP121" s="972"/>
      <c r="DQ121" s="972">
        <v>23660</v>
      </c>
      <c r="DR121" s="972"/>
      <c r="DS121" s="972"/>
      <c r="DT121" s="972"/>
      <c r="DU121" s="972"/>
      <c r="DV121" s="973">
        <v>0.2</v>
      </c>
      <c r="DW121" s="973"/>
      <c r="DX121" s="973"/>
      <c r="DY121" s="973"/>
      <c r="DZ121" s="974"/>
    </row>
    <row r="122" spans="1:130" s="246" customFormat="1" ht="26.25" customHeight="1" x14ac:dyDescent="0.15">
      <c r="A122" s="1111"/>
      <c r="B122" s="998"/>
      <c r="C122" s="968" t="s">
        <v>443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127</v>
      </c>
      <c r="AB122" s="1011"/>
      <c r="AC122" s="1011"/>
      <c r="AD122" s="1011"/>
      <c r="AE122" s="1012"/>
      <c r="AF122" s="1013" t="s">
        <v>127</v>
      </c>
      <c r="AG122" s="1011"/>
      <c r="AH122" s="1011"/>
      <c r="AI122" s="1011"/>
      <c r="AJ122" s="1012"/>
      <c r="AK122" s="1013" t="s">
        <v>127</v>
      </c>
      <c r="AL122" s="1011"/>
      <c r="AM122" s="1011"/>
      <c r="AN122" s="1011"/>
      <c r="AO122" s="1012"/>
      <c r="AP122" s="1014" t="s">
        <v>127</v>
      </c>
      <c r="AQ122" s="1015"/>
      <c r="AR122" s="1015"/>
      <c r="AS122" s="1015"/>
      <c r="AT122" s="1016"/>
      <c r="AU122" s="1044"/>
      <c r="AV122" s="1045"/>
      <c r="AW122" s="1045"/>
      <c r="AX122" s="1045"/>
      <c r="AY122" s="1046"/>
      <c r="AZ122" s="1026" t="s">
        <v>463</v>
      </c>
      <c r="BA122" s="1017"/>
      <c r="BB122" s="1017"/>
      <c r="BC122" s="1017"/>
      <c r="BD122" s="1017"/>
      <c r="BE122" s="1017"/>
      <c r="BF122" s="1017"/>
      <c r="BG122" s="1017"/>
      <c r="BH122" s="1017"/>
      <c r="BI122" s="1017"/>
      <c r="BJ122" s="1017"/>
      <c r="BK122" s="1017"/>
      <c r="BL122" s="1017"/>
      <c r="BM122" s="1017"/>
      <c r="BN122" s="1017"/>
      <c r="BO122" s="1017"/>
      <c r="BP122" s="1018"/>
      <c r="BQ122" s="1049">
        <v>24231978</v>
      </c>
      <c r="BR122" s="1050"/>
      <c r="BS122" s="1050"/>
      <c r="BT122" s="1050"/>
      <c r="BU122" s="1050"/>
      <c r="BV122" s="1050">
        <v>23215400</v>
      </c>
      <c r="BW122" s="1050"/>
      <c r="BX122" s="1050"/>
      <c r="BY122" s="1050"/>
      <c r="BZ122" s="1050"/>
      <c r="CA122" s="1050">
        <v>24212151</v>
      </c>
      <c r="CB122" s="1050"/>
      <c r="CC122" s="1050"/>
      <c r="CD122" s="1050"/>
      <c r="CE122" s="1050"/>
      <c r="CF122" s="1070">
        <v>203.4</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246" customFormat="1" ht="26.25" customHeight="1" x14ac:dyDescent="0.15">
      <c r="A123" s="1111"/>
      <c r="B123" s="998"/>
      <c r="C123" s="968" t="s">
        <v>450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127</v>
      </c>
      <c r="AB123" s="1011"/>
      <c r="AC123" s="1011"/>
      <c r="AD123" s="1011"/>
      <c r="AE123" s="1012"/>
      <c r="AF123" s="1013" t="s">
        <v>127</v>
      </c>
      <c r="AG123" s="1011"/>
      <c r="AH123" s="1011"/>
      <c r="AI123" s="1011"/>
      <c r="AJ123" s="1012"/>
      <c r="AK123" s="1013" t="s">
        <v>127</v>
      </c>
      <c r="AL123" s="1011"/>
      <c r="AM123" s="1011"/>
      <c r="AN123" s="1011"/>
      <c r="AO123" s="1012"/>
      <c r="AP123" s="1014" t="s">
        <v>127</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464</v>
      </c>
      <c r="BP123" s="1058"/>
      <c r="BQ123" s="1117">
        <v>44321530</v>
      </c>
      <c r="BR123" s="1118"/>
      <c r="BS123" s="1118"/>
      <c r="BT123" s="1118"/>
      <c r="BU123" s="1118"/>
      <c r="BV123" s="1118">
        <v>45130825</v>
      </c>
      <c r="BW123" s="1118"/>
      <c r="BX123" s="1118"/>
      <c r="BY123" s="1118"/>
      <c r="BZ123" s="1118"/>
      <c r="CA123" s="1118">
        <v>47386731</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453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430</v>
      </c>
      <c r="AB124" s="1011"/>
      <c r="AC124" s="1011"/>
      <c r="AD124" s="1011"/>
      <c r="AE124" s="1012"/>
      <c r="AF124" s="1013" t="s">
        <v>430</v>
      </c>
      <c r="AG124" s="1011"/>
      <c r="AH124" s="1011"/>
      <c r="AI124" s="1011"/>
      <c r="AJ124" s="1012"/>
      <c r="AK124" s="1013" t="s">
        <v>127</v>
      </c>
      <c r="AL124" s="1011"/>
      <c r="AM124" s="1011"/>
      <c r="AN124" s="1011"/>
      <c r="AO124" s="1012"/>
      <c r="AP124" s="1014" t="s">
        <v>127</v>
      </c>
      <c r="AQ124" s="1015"/>
      <c r="AR124" s="1015"/>
      <c r="AS124" s="1015"/>
      <c r="AT124" s="1016"/>
      <c r="AU124" s="1113" t="s">
        <v>465</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127</v>
      </c>
      <c r="BR124" s="1080"/>
      <c r="BS124" s="1080"/>
      <c r="BT124" s="1080"/>
      <c r="BU124" s="1080"/>
      <c r="BV124" s="1080" t="s">
        <v>430</v>
      </c>
      <c r="BW124" s="1080"/>
      <c r="BX124" s="1080"/>
      <c r="BY124" s="1080"/>
      <c r="BZ124" s="1080"/>
      <c r="CA124" s="1080" t="s">
        <v>430</v>
      </c>
      <c r="CB124" s="1080"/>
      <c r="CC124" s="1080"/>
      <c r="CD124" s="1080"/>
      <c r="CE124" s="1080"/>
      <c r="CF124" s="1081"/>
      <c r="CG124" s="1082"/>
      <c r="CH124" s="1082"/>
      <c r="CI124" s="1082"/>
      <c r="CJ124" s="1083"/>
      <c r="CK124" s="1065"/>
      <c r="CL124" s="1065"/>
      <c r="CM124" s="1065"/>
      <c r="CN124" s="1065"/>
      <c r="CO124" s="1066"/>
      <c r="CP124" s="1072" t="s">
        <v>466</v>
      </c>
      <c r="CQ124" s="1073"/>
      <c r="CR124" s="1073"/>
      <c r="CS124" s="1073"/>
      <c r="CT124" s="1073"/>
      <c r="CU124" s="1073"/>
      <c r="CV124" s="1073"/>
      <c r="CW124" s="1073"/>
      <c r="CX124" s="1073"/>
      <c r="CY124" s="1073"/>
      <c r="CZ124" s="1073"/>
      <c r="DA124" s="1073"/>
      <c r="DB124" s="1073"/>
      <c r="DC124" s="1073"/>
      <c r="DD124" s="1073"/>
      <c r="DE124" s="1073"/>
      <c r="DF124" s="1074"/>
      <c r="DG124" s="1057" t="s">
        <v>127</v>
      </c>
      <c r="DH124" s="1036"/>
      <c r="DI124" s="1036"/>
      <c r="DJ124" s="1036"/>
      <c r="DK124" s="1037"/>
      <c r="DL124" s="1035" t="s">
        <v>127</v>
      </c>
      <c r="DM124" s="1036"/>
      <c r="DN124" s="1036"/>
      <c r="DO124" s="1036"/>
      <c r="DP124" s="1037"/>
      <c r="DQ124" s="1035" t="s">
        <v>127</v>
      </c>
      <c r="DR124" s="1036"/>
      <c r="DS124" s="1036"/>
      <c r="DT124" s="1036"/>
      <c r="DU124" s="1037"/>
      <c r="DV124" s="1038" t="s">
        <v>430</v>
      </c>
      <c r="DW124" s="1039"/>
      <c r="DX124" s="1039"/>
      <c r="DY124" s="1039"/>
      <c r="DZ124" s="1040"/>
    </row>
    <row r="125" spans="1:130" s="246" customFormat="1" ht="26.25" customHeight="1" x14ac:dyDescent="0.15">
      <c r="A125" s="1111"/>
      <c r="B125" s="998"/>
      <c r="C125" s="968" t="s">
        <v>455</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127</v>
      </c>
      <c r="AB125" s="1011"/>
      <c r="AC125" s="1011"/>
      <c r="AD125" s="1011"/>
      <c r="AE125" s="1012"/>
      <c r="AF125" s="1013" t="s">
        <v>127</v>
      </c>
      <c r="AG125" s="1011"/>
      <c r="AH125" s="1011"/>
      <c r="AI125" s="1011"/>
      <c r="AJ125" s="1012"/>
      <c r="AK125" s="1013" t="s">
        <v>127</v>
      </c>
      <c r="AL125" s="1011"/>
      <c r="AM125" s="1011"/>
      <c r="AN125" s="1011"/>
      <c r="AO125" s="1012"/>
      <c r="AP125" s="1014" t="s">
        <v>127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467</v>
      </c>
      <c r="CL125" s="1060"/>
      <c r="CM125" s="1060"/>
      <c r="CN125" s="1060"/>
      <c r="CO125" s="1061"/>
      <c r="CP125" s="992" t="s">
        <v>468</v>
      </c>
      <c r="CQ125" s="941"/>
      <c r="CR125" s="941"/>
      <c r="CS125" s="941"/>
      <c r="CT125" s="941"/>
      <c r="CU125" s="941"/>
      <c r="CV125" s="941"/>
      <c r="CW125" s="941"/>
      <c r="CX125" s="941"/>
      <c r="CY125" s="941"/>
      <c r="CZ125" s="941"/>
      <c r="DA125" s="941"/>
      <c r="DB125" s="941"/>
      <c r="DC125" s="941"/>
      <c r="DD125" s="941"/>
      <c r="DE125" s="941"/>
      <c r="DF125" s="942"/>
      <c r="DG125" s="978" t="s">
        <v>127</v>
      </c>
      <c r="DH125" s="979"/>
      <c r="DI125" s="979"/>
      <c r="DJ125" s="979"/>
      <c r="DK125" s="979"/>
      <c r="DL125" s="979" t="s">
        <v>127</v>
      </c>
      <c r="DM125" s="979"/>
      <c r="DN125" s="979"/>
      <c r="DO125" s="979"/>
      <c r="DP125" s="979"/>
      <c r="DQ125" s="979" t="s">
        <v>127</v>
      </c>
      <c r="DR125" s="979"/>
      <c r="DS125" s="979"/>
      <c r="DT125" s="979"/>
      <c r="DU125" s="979"/>
      <c r="DV125" s="980" t="s">
        <v>430</v>
      </c>
      <c r="DW125" s="980"/>
      <c r="DX125" s="980"/>
      <c r="DY125" s="980"/>
      <c r="DZ125" s="981"/>
    </row>
    <row r="126" spans="1:130" s="246" customFormat="1" ht="26.25" customHeight="1" thickBot="1" x14ac:dyDescent="0.2">
      <c r="A126" s="1111"/>
      <c r="B126" s="998"/>
      <c r="C126" s="968" t="s">
        <v>457</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430</v>
      </c>
      <c r="AB126" s="1011"/>
      <c r="AC126" s="1011"/>
      <c r="AD126" s="1011"/>
      <c r="AE126" s="1012"/>
      <c r="AF126" s="1013" t="s">
        <v>127</v>
      </c>
      <c r="AG126" s="1011"/>
      <c r="AH126" s="1011"/>
      <c r="AI126" s="1011"/>
      <c r="AJ126" s="1012"/>
      <c r="AK126" s="1013" t="s">
        <v>430</v>
      </c>
      <c r="AL126" s="1011"/>
      <c r="AM126" s="1011"/>
      <c r="AN126" s="1011"/>
      <c r="AO126" s="1012"/>
      <c r="AP126" s="1014" t="s">
        <v>127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469</v>
      </c>
      <c r="CQ126" s="1002"/>
      <c r="CR126" s="1002"/>
      <c r="CS126" s="1002"/>
      <c r="CT126" s="1002"/>
      <c r="CU126" s="1002"/>
      <c r="CV126" s="1002"/>
      <c r="CW126" s="1002"/>
      <c r="CX126" s="1002"/>
      <c r="CY126" s="1002"/>
      <c r="CZ126" s="1002"/>
      <c r="DA126" s="1002"/>
      <c r="DB126" s="1002"/>
      <c r="DC126" s="1002"/>
      <c r="DD126" s="1002"/>
      <c r="DE126" s="1002"/>
      <c r="DF126" s="1003"/>
      <c r="DG126" s="971" t="s">
        <v>127</v>
      </c>
      <c r="DH126" s="972"/>
      <c r="DI126" s="972"/>
      <c r="DJ126" s="972"/>
      <c r="DK126" s="972"/>
      <c r="DL126" s="972" t="s">
        <v>127</v>
      </c>
      <c r="DM126" s="972"/>
      <c r="DN126" s="972"/>
      <c r="DO126" s="972"/>
      <c r="DP126" s="972"/>
      <c r="DQ126" s="972" t="s">
        <v>127</v>
      </c>
      <c r="DR126" s="972"/>
      <c r="DS126" s="972"/>
      <c r="DT126" s="972"/>
      <c r="DU126" s="972"/>
      <c r="DV126" s="973" t="s">
        <v>127</v>
      </c>
      <c r="DW126" s="973"/>
      <c r="DX126" s="973"/>
      <c r="DY126" s="973"/>
      <c r="DZ126" s="974"/>
    </row>
    <row r="127" spans="1:130" s="246" customFormat="1" ht="26.25" customHeight="1" x14ac:dyDescent="0.15">
      <c r="A127" s="1112"/>
      <c r="B127" s="1000"/>
      <c r="C127" s="1054" t="s">
        <v>470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20686</v>
      </c>
      <c r="AB127" s="1011"/>
      <c r="AC127" s="1011"/>
      <c r="AD127" s="1011"/>
      <c r="AE127" s="1012"/>
      <c r="AF127" s="1013">
        <v>16522</v>
      </c>
      <c r="AG127" s="1011"/>
      <c r="AH127" s="1011"/>
      <c r="AI127" s="1011"/>
      <c r="AJ127" s="1012"/>
      <c r="AK127" s="1013">
        <v>13903</v>
      </c>
      <c r="AL127" s="1011"/>
      <c r="AM127" s="1011"/>
      <c r="AN127" s="1011"/>
      <c r="AO127" s="1012"/>
      <c r="AP127" s="1014">
        <v>0.1</v>
      </c>
      <c r="AQ127" s="1015"/>
      <c r="AR127" s="1015"/>
      <c r="AS127" s="1015"/>
      <c r="AT127" s="1016"/>
      <c r="AU127" s="282"/>
      <c r="AV127" s="282"/>
      <c r="AW127" s="282"/>
      <c r="AX127" s="1084" t="s">
        <v>471</v>
      </c>
      <c r="AY127" s="1085"/>
      <c r="AZ127" s="1085"/>
      <c r="BA127" s="1085"/>
      <c r="BB127" s="1085"/>
      <c r="BC127" s="1085"/>
      <c r="BD127" s="1085"/>
      <c r="BE127" s="1086"/>
      <c r="BF127" s="1087" t="s">
        <v>472</v>
      </c>
      <c r="BG127" s="1085"/>
      <c r="BH127" s="1085"/>
      <c r="BI127" s="1085"/>
      <c r="BJ127" s="1085"/>
      <c r="BK127" s="1085"/>
      <c r="BL127" s="1086"/>
      <c r="BM127" s="1087" t="s">
        <v>473</v>
      </c>
      <c r="BN127" s="1085"/>
      <c r="BO127" s="1085"/>
      <c r="BP127" s="1085"/>
      <c r="BQ127" s="1085"/>
      <c r="BR127" s="1085"/>
      <c r="BS127" s="1086"/>
      <c r="BT127" s="1087" t="s">
        <v>474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475</v>
      </c>
      <c r="CQ127" s="1002"/>
      <c r="CR127" s="1002"/>
      <c r="CS127" s="1002"/>
      <c r="CT127" s="1002"/>
      <c r="CU127" s="1002"/>
      <c r="CV127" s="1002"/>
      <c r="CW127" s="1002"/>
      <c r="CX127" s="1002"/>
      <c r="CY127" s="1002"/>
      <c r="CZ127" s="1002"/>
      <c r="DA127" s="1002"/>
      <c r="DB127" s="1002"/>
      <c r="DC127" s="1002"/>
      <c r="DD127" s="1002"/>
      <c r="DE127" s="1002"/>
      <c r="DF127" s="1003"/>
      <c r="DG127" s="971" t="s">
        <v>127</v>
      </c>
      <c r="DH127" s="972"/>
      <c r="DI127" s="972"/>
      <c r="DJ127" s="972"/>
      <c r="DK127" s="972"/>
      <c r="DL127" s="972" t="s">
        <v>430</v>
      </c>
      <c r="DM127" s="972"/>
      <c r="DN127" s="972"/>
      <c r="DO127" s="972"/>
      <c r="DP127" s="972"/>
      <c r="DQ127" s="972" t="s">
        <v>127</v>
      </c>
      <c r="DR127" s="972"/>
      <c r="DS127" s="972"/>
      <c r="DT127" s="972"/>
      <c r="DU127" s="972"/>
      <c r="DV127" s="973" t="s">
        <v>127</v>
      </c>
      <c r="DW127" s="973"/>
      <c r="DX127" s="973"/>
      <c r="DY127" s="973"/>
      <c r="DZ127" s="974"/>
    </row>
    <row r="128" spans="1:130" s="246" customFormat="1" ht="26.25" customHeight="1" thickBot="1" x14ac:dyDescent="0.2">
      <c r="A128" s="1095" t="s">
        <v>476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477</v>
      </c>
      <c r="X128" s="1097"/>
      <c r="Y128" s="1097"/>
      <c r="Z128" s="1098"/>
      <c r="AA128" s="1099">
        <v>32968</v>
      </c>
      <c r="AB128" s="1100"/>
      <c r="AC128" s="1100"/>
      <c r="AD128" s="1100"/>
      <c r="AE128" s="1101"/>
      <c r="AF128" s="1102">
        <v>28725</v>
      </c>
      <c r="AG128" s="1100"/>
      <c r="AH128" s="1100"/>
      <c r="AI128" s="1100"/>
      <c r="AJ128" s="1101"/>
      <c r="AK128" s="1102">
        <v>28855</v>
      </c>
      <c r="AL128" s="1100"/>
      <c r="AM128" s="1100"/>
      <c r="AN128" s="1100"/>
      <c r="AO128" s="1101"/>
      <c r="AP128" s="1103"/>
      <c r="AQ128" s="1104"/>
      <c r="AR128" s="1104"/>
      <c r="AS128" s="1104"/>
      <c r="AT128" s="1105"/>
      <c r="AU128" s="282"/>
      <c r="AV128" s="282"/>
      <c r="AW128" s="282"/>
      <c r="AX128" s="940" t="s">
        <v>478</v>
      </c>
      <c r="AY128" s="941"/>
      <c r="AZ128" s="941"/>
      <c r="BA128" s="941"/>
      <c r="BB128" s="941"/>
      <c r="BC128" s="941"/>
      <c r="BD128" s="941"/>
      <c r="BE128" s="942"/>
      <c r="BF128" s="1106" t="s">
        <v>127</v>
      </c>
      <c r="BG128" s="1107"/>
      <c r="BH128" s="1107"/>
      <c r="BI128" s="1107"/>
      <c r="BJ128" s="1107"/>
      <c r="BK128" s="1107"/>
      <c r="BL128" s="1108"/>
      <c r="BM128" s="1106">
        <v>12.8</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479</v>
      </c>
      <c r="CQ128" s="1089"/>
      <c r="CR128" s="1089"/>
      <c r="CS128" s="1089"/>
      <c r="CT128" s="1089"/>
      <c r="CU128" s="1089"/>
      <c r="CV128" s="1089"/>
      <c r="CW128" s="1089"/>
      <c r="CX128" s="1089"/>
      <c r="CY128" s="1089"/>
      <c r="CZ128" s="1089"/>
      <c r="DA128" s="1089"/>
      <c r="DB128" s="1089"/>
      <c r="DC128" s="1089"/>
      <c r="DD128" s="1089"/>
      <c r="DE128" s="1089"/>
      <c r="DF128" s="1090"/>
      <c r="DG128" s="1091" t="s">
        <v>127</v>
      </c>
      <c r="DH128" s="1092"/>
      <c r="DI128" s="1092"/>
      <c r="DJ128" s="1092"/>
      <c r="DK128" s="1092"/>
      <c r="DL128" s="1092" t="s">
        <v>127</v>
      </c>
      <c r="DM128" s="1092"/>
      <c r="DN128" s="1092"/>
      <c r="DO128" s="1092"/>
      <c r="DP128" s="1092"/>
      <c r="DQ128" s="1092" t="s">
        <v>127</v>
      </c>
      <c r="DR128" s="1092"/>
      <c r="DS128" s="1092"/>
      <c r="DT128" s="1092"/>
      <c r="DU128" s="1092"/>
      <c r="DV128" s="1093" t="s">
        <v>127</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480</v>
      </c>
      <c r="X129" s="1126"/>
      <c r="Y129" s="1126"/>
      <c r="Z129" s="1127"/>
      <c r="AA129" s="1010">
        <v>15502635</v>
      </c>
      <c r="AB129" s="1011"/>
      <c r="AC129" s="1011"/>
      <c r="AD129" s="1011"/>
      <c r="AE129" s="1012"/>
      <c r="AF129" s="1013">
        <v>15039740</v>
      </c>
      <c r="AG129" s="1011"/>
      <c r="AH129" s="1011"/>
      <c r="AI129" s="1011"/>
      <c r="AJ129" s="1012"/>
      <c r="AK129" s="1013">
        <v>14652648</v>
      </c>
      <c r="AL129" s="1011"/>
      <c r="AM129" s="1011"/>
      <c r="AN129" s="1011"/>
      <c r="AO129" s="1012"/>
      <c r="AP129" s="1128"/>
      <c r="AQ129" s="1129"/>
      <c r="AR129" s="1129"/>
      <c r="AS129" s="1129"/>
      <c r="AT129" s="1130"/>
      <c r="AU129" s="284"/>
      <c r="AV129" s="284"/>
      <c r="AW129" s="284"/>
      <c r="AX129" s="1119" t="s">
        <v>481</v>
      </c>
      <c r="AY129" s="1002"/>
      <c r="AZ129" s="1002"/>
      <c r="BA129" s="1002"/>
      <c r="BB129" s="1002"/>
      <c r="BC129" s="1002"/>
      <c r="BD129" s="1002"/>
      <c r="BE129" s="1003"/>
      <c r="BF129" s="1120" t="s">
        <v>430</v>
      </c>
      <c r="BG129" s="1121"/>
      <c r="BH129" s="1121"/>
      <c r="BI129" s="1121"/>
      <c r="BJ129" s="1121"/>
      <c r="BK129" s="1121"/>
      <c r="BL129" s="1122"/>
      <c r="BM129" s="1120">
        <v>17.8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483</v>
      </c>
      <c r="X130" s="1126"/>
      <c r="Y130" s="1126"/>
      <c r="Z130" s="1127"/>
      <c r="AA130" s="1010">
        <v>2807578</v>
      </c>
      <c r="AB130" s="1011"/>
      <c r="AC130" s="1011"/>
      <c r="AD130" s="1011"/>
      <c r="AE130" s="1012"/>
      <c r="AF130" s="1013">
        <v>2834121</v>
      </c>
      <c r="AG130" s="1011"/>
      <c r="AH130" s="1011"/>
      <c r="AI130" s="1011"/>
      <c r="AJ130" s="1012"/>
      <c r="AK130" s="1013">
        <v>2751711</v>
      </c>
      <c r="AL130" s="1011"/>
      <c r="AM130" s="1011"/>
      <c r="AN130" s="1011"/>
      <c r="AO130" s="1012"/>
      <c r="AP130" s="1128"/>
      <c r="AQ130" s="1129"/>
      <c r="AR130" s="1129"/>
      <c r="AS130" s="1129"/>
      <c r="AT130" s="1130"/>
      <c r="AU130" s="284"/>
      <c r="AV130" s="284"/>
      <c r="AW130" s="284"/>
      <c r="AX130" s="1119" t="s">
        <v>484</v>
      </c>
      <c r="AY130" s="1002"/>
      <c r="AZ130" s="1002"/>
      <c r="BA130" s="1002"/>
      <c r="BB130" s="1002"/>
      <c r="BC130" s="1002"/>
      <c r="BD130" s="1002"/>
      <c r="BE130" s="1003"/>
      <c r="BF130" s="1156">
        <v>7.8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485</v>
      </c>
      <c r="X131" s="1164"/>
      <c r="Y131" s="1164"/>
      <c r="Z131" s="1165"/>
      <c r="AA131" s="1057">
        <v>12695057</v>
      </c>
      <c r="AB131" s="1036"/>
      <c r="AC131" s="1036"/>
      <c r="AD131" s="1036"/>
      <c r="AE131" s="1037"/>
      <c r="AF131" s="1035">
        <v>12205619</v>
      </c>
      <c r="AG131" s="1036"/>
      <c r="AH131" s="1036"/>
      <c r="AI131" s="1036"/>
      <c r="AJ131" s="1037"/>
      <c r="AK131" s="1035">
        <v>11900937</v>
      </c>
      <c r="AL131" s="1036"/>
      <c r="AM131" s="1036"/>
      <c r="AN131" s="1036"/>
      <c r="AO131" s="1037"/>
      <c r="AP131" s="1166"/>
      <c r="AQ131" s="1167"/>
      <c r="AR131" s="1167"/>
      <c r="AS131" s="1167"/>
      <c r="AT131" s="1168"/>
      <c r="AU131" s="284"/>
      <c r="AV131" s="284"/>
      <c r="AW131" s="284"/>
      <c r="AX131" s="1138" t="s">
        <v>486</v>
      </c>
      <c r="AY131" s="1089"/>
      <c r="AZ131" s="1089"/>
      <c r="BA131" s="1089"/>
      <c r="BB131" s="1089"/>
      <c r="BC131" s="1089"/>
      <c r="BD131" s="1089"/>
      <c r="BE131" s="1090"/>
      <c r="BF131" s="1139" t="s">
        <v>127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488</v>
      </c>
      <c r="W132" s="1149"/>
      <c r="X132" s="1149"/>
      <c r="Y132" s="1149"/>
      <c r="Z132" s="1150"/>
      <c r="AA132" s="1151">
        <v>7.8831705919999999</v>
      </c>
      <c r="AB132" s="1152"/>
      <c r="AC132" s="1152"/>
      <c r="AD132" s="1152"/>
      <c r="AE132" s="1153"/>
      <c r="AF132" s="1154">
        <v>7.9136666480000004</v>
      </c>
      <c r="AG132" s="1152"/>
      <c r="AH132" s="1152"/>
      <c r="AI132" s="1152"/>
      <c r="AJ132" s="1153"/>
      <c r="AK132" s="1154">
        <v>7.7261983660000002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489</v>
      </c>
      <c r="W133" s="1132"/>
      <c r="X133" s="1132"/>
      <c r="Y133" s="1132"/>
      <c r="Z133" s="1133"/>
      <c r="AA133" s="1134">
        <v>7.3</v>
      </c>
      <c r="AB133" s="1135"/>
      <c r="AC133" s="1135"/>
      <c r="AD133" s="1135"/>
      <c r="AE133" s="1136"/>
      <c r="AF133" s="1134">
        <v>7.7</v>
      </c>
      <c r="AG133" s="1135"/>
      <c r="AH133" s="1135"/>
      <c r="AI133" s="1135"/>
      <c r="AJ133" s="1136"/>
      <c r="AK133" s="1134">
        <v>7.8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qWEjiGwvyoaEHs0h7VIiNGFHO58mwU7uYK+azZXAO9bgNIt8HeeugNTswTvAIxLNL4+b+gvWy5xHeh2I/Jfw==" saltValue="kGq69uLAZiEU5t/tDZ5o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OexsuXhSim6hNwlM15KpznSFydvwjwcZRVOVzFY+UXLZ1ekXdOZLR7nN1mvP/QtGYeP6XQQsLaQX544xhOxGg==" saltValue="ki7T7E6ihgCZKvwoSRpW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h11J4BAQqUx7ih1exxUS7IF1uyD9pwYdvIXV/msW1l5hu6YzOsmtB6N0+qtSMOL3gV9iB6b6T2YaFE2dVCoLw==" saltValue="oo+R75dZDqXKv5k0lGYTY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498</v>
      </c>
      <c r="AL9" s="1175"/>
      <c r="AM9" s="1175"/>
      <c r="AN9" s="1176"/>
      <c r="AO9" s="312">
        <v>3830685</v>
      </c>
      <c r="AP9" s="312">
        <v>99755</v>
      </c>
      <c r="AQ9" s="313">
        <v>90414</v>
      </c>
      <c r="AR9" s="314">
        <v>10.3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499</v>
      </c>
      <c r="AL10" s="1175"/>
      <c r="AM10" s="1175"/>
      <c r="AN10" s="1176"/>
      <c r="AO10" s="315">
        <v>339404</v>
      </c>
      <c r="AP10" s="315">
        <v>8838</v>
      </c>
      <c r="AQ10" s="316">
        <v>7325</v>
      </c>
      <c r="AR10" s="317">
        <v>20.7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500</v>
      </c>
      <c r="AL11" s="1175"/>
      <c r="AM11" s="1175"/>
      <c r="AN11" s="1176"/>
      <c r="AO11" s="315">
        <v>725976</v>
      </c>
      <c r="AP11" s="315">
        <v>18905</v>
      </c>
      <c r="AQ11" s="316">
        <v>9426</v>
      </c>
      <c r="AR11" s="317">
        <v>100.6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501</v>
      </c>
      <c r="AL12" s="1175"/>
      <c r="AM12" s="1175"/>
      <c r="AN12" s="1176"/>
      <c r="AO12" s="315">
        <v>3212</v>
      </c>
      <c r="AP12" s="315">
        <v>84</v>
      </c>
      <c r="AQ12" s="316">
        <v>1167</v>
      </c>
      <c r="AR12" s="317">
        <v>-92.8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502</v>
      </c>
      <c r="AL13" s="1175"/>
      <c r="AM13" s="1175"/>
      <c r="AN13" s="1176"/>
      <c r="AO13" s="315" t="s">
        <v>503</v>
      </c>
      <c r="AP13" s="315" t="s">
        <v>503</v>
      </c>
      <c r="AQ13" s="316">
        <v>3</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504</v>
      </c>
      <c r="AL14" s="1175"/>
      <c r="AM14" s="1175"/>
      <c r="AN14" s="1176"/>
      <c r="AO14" s="315">
        <v>138958</v>
      </c>
      <c r="AP14" s="315">
        <v>3619</v>
      </c>
      <c r="AQ14" s="316">
        <v>4078</v>
      </c>
      <c r="AR14" s="317">
        <v>-11.3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505</v>
      </c>
      <c r="AL15" s="1175"/>
      <c r="AM15" s="1175"/>
      <c r="AN15" s="1176"/>
      <c r="AO15" s="315">
        <v>147758</v>
      </c>
      <c r="AP15" s="315">
        <v>3848</v>
      </c>
      <c r="AQ15" s="316">
        <v>2195</v>
      </c>
      <c r="AR15" s="317">
        <v>75.3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506</v>
      </c>
      <c r="AL16" s="1178"/>
      <c r="AM16" s="1178"/>
      <c r="AN16" s="1179"/>
      <c r="AO16" s="315">
        <v>-545009</v>
      </c>
      <c r="AP16" s="315">
        <v>-14193</v>
      </c>
      <c r="AQ16" s="316">
        <v>-8893</v>
      </c>
      <c r="AR16" s="317">
        <v>59.6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4640984</v>
      </c>
      <c r="AP17" s="315">
        <v>120856</v>
      </c>
      <c r="AQ17" s="316">
        <v>105714</v>
      </c>
      <c r="AR17" s="317">
        <v>14.3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511</v>
      </c>
      <c r="AL21" s="1170"/>
      <c r="AM21" s="1170"/>
      <c r="AN21" s="1171"/>
      <c r="AO21" s="327">
        <v>11.22</v>
      </c>
      <c r="AP21" s="328">
        <v>10.07</v>
      </c>
      <c r="AQ21" s="329">
        <v>1.1499999999999999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512</v>
      </c>
      <c r="AL22" s="1170"/>
      <c r="AM22" s="1170"/>
      <c r="AN22" s="1171"/>
      <c r="AO22" s="332">
        <v>99.5</v>
      </c>
      <c r="AP22" s="333">
        <v>97.6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516</v>
      </c>
      <c r="AL32" s="1186"/>
      <c r="AM32" s="1186"/>
      <c r="AN32" s="1187"/>
      <c r="AO32" s="342">
        <v>3517329</v>
      </c>
      <c r="AP32" s="342">
        <v>91595</v>
      </c>
      <c r="AQ32" s="343">
        <v>67110</v>
      </c>
      <c r="AR32" s="344">
        <v>36.5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517</v>
      </c>
      <c r="AL33" s="1186"/>
      <c r="AM33" s="1186"/>
      <c r="AN33" s="1187"/>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518</v>
      </c>
      <c r="AL34" s="1186"/>
      <c r="AM34" s="1186"/>
      <c r="AN34" s="1187"/>
      <c r="AO34" s="342" t="s">
        <v>503</v>
      </c>
      <c r="AP34" s="342" t="s">
        <v>503</v>
      </c>
      <c r="AQ34" s="343">
        <v>6</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519</v>
      </c>
      <c r="AL35" s="1186"/>
      <c r="AM35" s="1186"/>
      <c r="AN35" s="1187"/>
      <c r="AO35" s="342">
        <v>70688</v>
      </c>
      <c r="AP35" s="342">
        <v>1841</v>
      </c>
      <c r="AQ35" s="343">
        <v>17795</v>
      </c>
      <c r="AR35" s="344">
        <v>-89.7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520</v>
      </c>
      <c r="AL36" s="1186"/>
      <c r="AM36" s="1186"/>
      <c r="AN36" s="1187"/>
      <c r="AO36" s="342">
        <v>90072</v>
      </c>
      <c r="AP36" s="342">
        <v>2346</v>
      </c>
      <c r="AQ36" s="343">
        <v>2500</v>
      </c>
      <c r="AR36" s="344">
        <v>-6.2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521</v>
      </c>
      <c r="AL37" s="1186"/>
      <c r="AM37" s="1186"/>
      <c r="AN37" s="1187"/>
      <c r="AO37" s="342">
        <v>21967</v>
      </c>
      <c r="AP37" s="342">
        <v>572</v>
      </c>
      <c r="AQ37" s="343">
        <v>1001</v>
      </c>
      <c r="AR37" s="344">
        <v>-42.9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522</v>
      </c>
      <c r="AL38" s="1189"/>
      <c r="AM38" s="1189"/>
      <c r="AN38" s="1190"/>
      <c r="AO38" s="345" t="s">
        <v>503</v>
      </c>
      <c r="AP38" s="345" t="s">
        <v>503</v>
      </c>
      <c r="AQ38" s="346">
        <v>4</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523</v>
      </c>
      <c r="AL39" s="1189"/>
      <c r="AM39" s="1189"/>
      <c r="AN39" s="1190"/>
      <c r="AO39" s="342">
        <v>-28855</v>
      </c>
      <c r="AP39" s="342">
        <v>-751</v>
      </c>
      <c r="AQ39" s="343">
        <v>-3748</v>
      </c>
      <c r="AR39" s="344">
        <v>-80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524</v>
      </c>
      <c r="AL40" s="1186"/>
      <c r="AM40" s="1186"/>
      <c r="AN40" s="1187"/>
      <c r="AO40" s="342">
        <v>-2751711</v>
      </c>
      <c r="AP40" s="342">
        <v>-71657</v>
      </c>
      <c r="AQ40" s="343">
        <v>-58908</v>
      </c>
      <c r="AR40" s="344">
        <v>21.6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919490</v>
      </c>
      <c r="AP41" s="342">
        <v>23944</v>
      </c>
      <c r="AQ41" s="343">
        <v>25761</v>
      </c>
      <c r="AR41" s="344">
        <v>-7.1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493</v>
      </c>
      <c r="AN49" s="1182" t="s">
        <v>528</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3979572</v>
      </c>
      <c r="AN51" s="364">
        <v>96982</v>
      </c>
      <c r="AO51" s="365">
        <v>-4</v>
      </c>
      <c r="AP51" s="366">
        <v>106614</v>
      </c>
      <c r="AQ51" s="367">
        <v>17.2</v>
      </c>
      <c r="AR51" s="368">
        <v>-21.2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2394301</v>
      </c>
      <c r="AN52" s="372">
        <v>58349</v>
      </c>
      <c r="AO52" s="373">
        <v>-12.8</v>
      </c>
      <c r="AP52" s="374">
        <v>45545</v>
      </c>
      <c r="AQ52" s="375">
        <v>20.7</v>
      </c>
      <c r="AR52" s="376">
        <v>-33.5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4334019</v>
      </c>
      <c r="AN53" s="364">
        <v>107310</v>
      </c>
      <c r="AO53" s="365">
        <v>10.6</v>
      </c>
      <c r="AP53" s="366">
        <v>85459</v>
      </c>
      <c r="AQ53" s="367">
        <v>-19.8</v>
      </c>
      <c r="AR53" s="368">
        <v>30.4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3051773</v>
      </c>
      <c r="AN54" s="372">
        <v>75561</v>
      </c>
      <c r="AO54" s="373">
        <v>29.5</v>
      </c>
      <c r="AP54" s="374">
        <v>44378</v>
      </c>
      <c r="AQ54" s="375">
        <v>-2.6</v>
      </c>
      <c r="AR54" s="376">
        <v>32.1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1781971</v>
      </c>
      <c r="AN55" s="364">
        <v>44849</v>
      </c>
      <c r="AO55" s="365">
        <v>-58.2</v>
      </c>
      <c r="AP55" s="366">
        <v>83280</v>
      </c>
      <c r="AQ55" s="367">
        <v>-2.5</v>
      </c>
      <c r="AR55" s="368">
        <v>-55.7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1458249</v>
      </c>
      <c r="AN56" s="372">
        <v>36701</v>
      </c>
      <c r="AO56" s="373">
        <v>-51.4</v>
      </c>
      <c r="AP56" s="374">
        <v>43123</v>
      </c>
      <c r="AQ56" s="375">
        <v>-2.8</v>
      </c>
      <c r="AR56" s="376">
        <v>-48.6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1633898</v>
      </c>
      <c r="AN57" s="364">
        <v>41867</v>
      </c>
      <c r="AO57" s="365">
        <v>-6.6</v>
      </c>
      <c r="AP57" s="366">
        <v>88968</v>
      </c>
      <c r="AQ57" s="367">
        <v>6.8</v>
      </c>
      <c r="AR57" s="368">
        <v>-13.4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1128042</v>
      </c>
      <c r="AN58" s="372">
        <v>28905</v>
      </c>
      <c r="AO58" s="373">
        <v>-21.2</v>
      </c>
      <c r="AP58" s="374">
        <v>45482</v>
      </c>
      <c r="AQ58" s="375">
        <v>5.5</v>
      </c>
      <c r="AR58" s="376">
        <v>-26.7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5458565</v>
      </c>
      <c r="AN59" s="364">
        <v>142146</v>
      </c>
      <c r="AO59" s="365">
        <v>239.5</v>
      </c>
      <c r="AP59" s="366">
        <v>85173</v>
      </c>
      <c r="AQ59" s="367">
        <v>-4.3</v>
      </c>
      <c r="AR59" s="368">
        <v>243.8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3266513</v>
      </c>
      <c r="AN60" s="372">
        <v>85063</v>
      </c>
      <c r="AO60" s="373">
        <v>194.3</v>
      </c>
      <c r="AP60" s="374">
        <v>43913</v>
      </c>
      <c r="AQ60" s="375">
        <v>-3.4</v>
      </c>
      <c r="AR60" s="376">
        <v>197.7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3437605</v>
      </c>
      <c r="AN61" s="379">
        <v>86631</v>
      </c>
      <c r="AO61" s="380">
        <v>36.299999999999997</v>
      </c>
      <c r="AP61" s="381">
        <v>89899</v>
      </c>
      <c r="AQ61" s="382">
        <v>-0.5</v>
      </c>
      <c r="AR61" s="368">
        <v>36.799999999999997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2259776</v>
      </c>
      <c r="AN62" s="372">
        <v>56916</v>
      </c>
      <c r="AO62" s="373">
        <v>27.7</v>
      </c>
      <c r="AP62" s="374">
        <v>44488</v>
      </c>
      <c r="AQ62" s="375">
        <v>3.5</v>
      </c>
      <c r="AR62" s="376">
        <v>24.2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S5/XqRkVb5YEfPXp5jKE+Oepd02yMQgUlJ4KEzBOutXsLop/zm/o3nRp9zn2O5Jp7QwYJTfliBu//yDOwVPTQ==" saltValue="/bEGWZi6b06L+4rvl0KN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wooxKdPGcZXcDGkFFSdrcmj4IoJBqN9jEpeG2yNptrXqdN4foVslr/flgjPZ5aUVPCywEFO0MFhyjwFDkPBSA==" saltValue="qsPIhIuWHNDK//f30TAC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2S1EUblhW6s0xIy8DjsSblskdr4iO16w/mdmRgUiB6mdMe2xErYUbmeE5PFVbNgG0Ko99g5gfcO7GYyuBrBJw==" saltValue="ocrovBXSJXg47xGEitMs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94" t="s">
        <v>3</v>
      </c>
      <c r="D47" s="1194"/>
      <c r="E47" s="1195"/>
      <c r="F47" s="11">
        <v>31.96</v>
      </c>
      <c r="G47" s="12">
        <v>31.99</v>
      </c>
      <c r="H47" s="12">
        <v>32.54</v>
      </c>
      <c r="I47" s="12">
        <v>32.799999999999997</v>
      </c>
      <c r="J47" s="13">
        <v>38.04</v>
      </c>
    </row>
    <row r="48" spans="2:10" ht="57.75" customHeight="1" x14ac:dyDescent="0.15">
      <c r="B48" s="14"/>
      <c r="C48" s="1196" t="s">
        <v>4</v>
      </c>
      <c r="D48" s="1196"/>
      <c r="E48" s="1197"/>
      <c r="F48" s="15">
        <v>6.47</v>
      </c>
      <c r="G48" s="16">
        <v>6.46</v>
      </c>
      <c r="H48" s="16">
        <v>5.64</v>
      </c>
      <c r="I48" s="16">
        <v>7.33</v>
      </c>
      <c r="J48" s="17">
        <v>4.42</v>
      </c>
    </row>
    <row r="49" spans="2:10" ht="57.75" customHeight="1" thickBot="1" x14ac:dyDescent="0.2">
      <c r="B49" s="18"/>
      <c r="C49" s="1198" t="s">
        <v>5</v>
      </c>
      <c r="D49" s="1198"/>
      <c r="E49" s="1199"/>
      <c r="F49" s="19" t="s">
        <v>549</v>
      </c>
      <c r="G49" s="20">
        <v>0.08</v>
      </c>
      <c r="H49" s="20" t="s">
        <v>550</v>
      </c>
      <c r="I49" s="20">
        <v>0.77</v>
      </c>
      <c r="J49" s="21">
        <v>1.26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63z0sZG7upCAWGc1gm84HzZ/gFMZ5QGFX5EpWdeMvP+YvzpfK104ltBQxxB//pjll8hEuO9yu1trTGZwMqOCg==" saltValue="/DPHrHFmMWwAOM54552u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2020-03-19T01:03:28Z</cp:lastPrinted>
  <dcterms:created xsi:type="dcterms:W3CDTF">2020-02-10T03:14:49Z</dcterms:created>
  <dcterms:modified xsi:type="dcterms:W3CDTF">2020-08-20T04:53:19Z</dcterms:modified>
  <cp:category/>
</cp:coreProperties>
</file>