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財政係\財政係\財政状況資料集\R4財政状況資料集\20240306【318〆】令和4年度財政状況資料集の作成等について（依頼）\04国様式修正後再提出\【財政状況資料集】_122343_南房総市_202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<sst xmlns="http://schemas.openxmlformats.org/spreadsheetml/2006/main" count="1100" uniqueCount="603">
  <si>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</si>
  <si>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</si>
  <si>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</si>
  <si>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</si>
  <si>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</si>
  <si>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</si>
  <si>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</si>
  <si>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</si>
  <si>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</si>
  <si>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</si>
  <si>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</si>
  <si>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</si>
  <si>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</si>
  <si>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</si>
  <si>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</si>
  <si>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</si>
  <si>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</si>
  <si>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</si>
  <si>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</si>
  <si>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</si>
  <si>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</si>
  <si>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</si>
  <si>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</si>
  <si>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</si>
  <si>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</si>
  <si>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</si>
  <si>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</si>
  <si>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</si>
  <si>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</si>
  <si>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</si>
  <si>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</si>
  <si>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</si>
  <si>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</si>
  <si>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</si>
  <si>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</si>
  <si>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</si>
  <si>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</si>
  <si>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</si>
  <si>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</si>
  <si>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</si>
  <si>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</si>
  <si>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</si>
  <si>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</si>
  <si>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</si>
  <si>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</si>
  <si>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</si>
  <si>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</si>
  <si>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</si>
  <si>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</si>
  <si>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</si>
  <si>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</si>
  <si>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</si>
  <si>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</si>
  <si>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</si>
  <si>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</si>
  <si>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</si>
  <si>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</si>
  <si>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</si>
  <si>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</si>
  <si>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</si>
  <si>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</si>
  <si>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</si>
  <si>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</si>
  <si>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</si>
  <si>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</si>
  <si>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</si>
  <si>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</si>
  <si>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</si>
  <si>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</si>
  <si>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</si>
  <si>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</si>
  <si>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</si>
  <si>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</si>
  <si>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</si>
  <si>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</si>
  <si>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</si>
  <si>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</si>
  <si>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</si>
  <si>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</si>
  <si>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</si>
  <si>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</si>
  <si>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</si>
  <si>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</si>
  <si>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</si>
  <si>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</si>
  <si>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</si>
  <si>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</si>
  <si>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</si>
  <si>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</si>
  <si>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</si>
  <si>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</si>
  <si>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</si>
  <si>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</si>
  <si>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</si>
  <si>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</si>
  <si>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</si>
  <si>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</si>
  <si>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</si>
  <si>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</si>
  <si>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</si>
  <si>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南房総市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</si>
  <si>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</si>
  <si>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</si>
  <si>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</si>
  <si>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</si>
  <si>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</si>
  <si>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</si>
  <si>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</si>
  <si>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</si>
  <si>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</si>
  <si>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</si>
  <si>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</si>
  <si>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</si>
  <si>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</si>
  <si>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</si>
  <si>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</si>
  <si>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</si>
  <si>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</si>
  <si>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</si>
  <si>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</si>
  <si>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</si>
  <si>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</si>
  <si>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</si>
  <si>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</si>
  <si>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</si>
  <si>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</si>
  <si>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</si>
  <si>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</si>
  <si>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</si>
  <si>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</si>
  <si>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</si>
  <si>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</si>
  <si>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</si>
  <si>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</si>
  <si>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</si>
  <si>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</si>
  <si>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</si>
  <si>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</si>
  <si>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</si>
  <si>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</si>
  <si>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</si>
  <si>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</si>
  <si>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</si>
  <si>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</si>
  <si>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</si>
  <si>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</si>
  <si>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</si>
  <si>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</si>
  <si>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</si>
  <si>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</si>
  <si>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</si>
  <si>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</si>
  <si>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</si>
  <si>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</si>
  <si>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</si>
  <si>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</si>
  <si>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</si>
  <si>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</si>
  <si>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</si>
  <si>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</si>
  <si>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</si>
  <si>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</si>
  <si>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</si>
  <si>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</si>
  <si>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</si>
  <si>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</si>
  <si>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</si>
  <si>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</si>
  <si>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</si>
  <si>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</si>
  <si>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</si>
  <si>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</si>
  <si>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</si>
  <si>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</si>
  <si>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</si>
  <si>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</si>
  <si>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</si>
  <si>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</si>
  <si>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</si>
  <si>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</si>
  <si>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</si>
  <si>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</si>
  <si>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</si>
  <si>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</si>
  <si>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</si>
  <si>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</si>
  <si>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</si>
  <si>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</si>
  <si>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</si>
  <si>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</si>
  <si>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</si>
  <si>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</si>
  <si>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</si>
  <si>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</si>
  <si>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</si>
  <si>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</si>
  <si>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</si>
  <si>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</si>
  <si>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</si>
  <si>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</si>
  <si>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</si>
  <si>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</si>
  <si>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</si>
  <si>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</si>
  <si>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</si>
  <si>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</si>
  <si>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</si>
  <si>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</si>
  <si>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</si>
  <si>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</si>
  <si>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</si>
  <si>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</si>
  <si>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</si>
  <si>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</si>
  <si>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</si>
  <si>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千葉県南房総市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</si>
  <si>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</si>
  <si>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</si>
  <si>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</si>
  <si>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</si>
  <si>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</si>
  <si>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</si>
  <si>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</si>
  <si>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</si>
  <si>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</si>
  <si>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</si>
  <si>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</si>
  <si>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</si>
  <si>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</si>
  <si>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</si>
  <si>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</si>
  <si>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</si>
  <si>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</si>
  <si>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</si>
  <si>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</si>
  <si>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</si>
  <si>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</si>
  <si>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</si>
  <si>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</si>
  <si>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</si>
  <si>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</si>
  <si>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</si>
  <si>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</si>
  <si>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</si>
  <si>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</si>
  <si>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</si>
  <si>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</si>
  <si>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</si>
  <si>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</si>
  <si>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</si>
  <si>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</si>
  <si>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</si>
  <si>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</si>
  <si>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</si>
  <si>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</si>
  <si>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</si>
  <si>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</si>
  <si>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</si>
  <si>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</si>
  <si>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</si>
  <si>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</si>
  <si>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</si>
  <si>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</si>
  <si>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</si>
  <si>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</si>
  <si>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</si>
  <si>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</si>
  <si>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</si>
  <si>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</si>
  <si>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</si>
  <si>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</si>
  <si>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</si>
  <si>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</si>
  <si>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</si>
  <si>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</si>
  <si>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</si>
  <si>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</si>
  <si>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</si>
  <si>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</si>
  <si>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</si>
  <si>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</si>
  <si>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</si>
  <si>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</si>
  <si>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</si>
  <si>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</si>
  <si>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</si>
  <si>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</si>
  <si>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</si>
  <si>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</si>
  <si>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</si>
  <si>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</si>
  <si>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</si>
  <si>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</si>
  <si>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</si>
  <si>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</si>
  <si>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</si>
  <si>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</si>
  <si>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</si>
  <si>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</si>
  <si>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</si>
  <si>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</si>
  <si>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</si>
  <si>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</si>
  <si>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</si>
  <si>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</si>
  <si>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</si>
  <si>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</si>
  <si>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</si>
  <si>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</si>
  <si>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</si>
  <si>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</si>
  <si>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</si>
  <si>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</si>
  <si>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</si>
  <si>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</si>
  <si>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</si>
  <si>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</si>
  <si>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</si>
  <si>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</si>
  <si>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</si>
  <si>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</si>
  <si>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</si>
  <si>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</si>
  <si>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</si>
  <si>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</si>
  <si>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</si>
  <si>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</si>
  <si>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</si>
  <si>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</si>
  <si>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</si>
  <si>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</si>
  <si>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</si>
  <si>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</si>
  <si>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</si>
  <si>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</si>
  <si>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</si>
  <si>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</si>
  <si>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</si>
  <si>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</si>
  <si>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</si>
  <si>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</si>
  <si>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</si>
  <si>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</si>
  <si>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</si>
  <si>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</si>
  <si>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</si>
  <si>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</si>
  <si>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</si>
  <si>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</si>
  <si>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</si>
  <si>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</si>
  <si>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</si>
  <si>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</si>
  <si>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</si>
  <si>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</si>
  <si>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</si>
  <si>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</si>
  <si>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</si>
  <si>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</si>
  <si>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</si>
  <si>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</si>
  <si>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</si>
  <si>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</si>
  <si>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</si>
  <si>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</si>
  <si>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</si>
  <si>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</si>
  <si>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</si>
  <si>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千葉県南房総市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</si>
  <si>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</si>
  <si>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</si>
  <si>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</si>
  <si>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</si>
  <si>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</si>
  <si>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</si>
  <si>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</si>
  <si>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</si>
  <si>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</si>
  <si>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</si>
  <si>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</si>
  <si>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</si>
  <si>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</si>
  <si>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</si>
  <si>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</si>
  <si>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</si>
  <si>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</si>
  <si>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</si>
  <si>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</si>
  <si>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</si>
  <si>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</si>
  <si>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</si>
  <si>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</si>
  <si>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</si>
  <si>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</si>
  <si>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</si>
  <si>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</si>
  <si>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</si>
  <si>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</si>
  <si>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</si>
  <si>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</si>
  <si>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</si>
  <si>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</si>
  <si>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</si>
  <si>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</si>
  <si>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</si>
  <si>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</si>
  <si>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</si>
  <si>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</si>
  <si>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国保病院事業会計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</si>
  <si>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</si>
  <si>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</si>
  <si>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</si>
  <si>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</si>
  <si>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</si>
  <si>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</si>
  <si>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</si>
  <si>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</si>
  <si>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</si>
  <si>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</si>
  <si>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</si>
  <si>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</si>
  <si>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</si>
  <si>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</si>
  <si>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</si>
  <si>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</si>
  <si>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</si>
  <si>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</si>
  <si>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</si>
  <si>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</si>
  <si>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</si>
  <si>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</si>
  <si>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</si>
  <si>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</si>
  <si>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</si>
  <si>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</si>
  <si>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</si>
  <si>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</si>
  <si>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</si>
  <si>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</si>
  <si>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</si>
  <si>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</si>
  <si>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</si>
  <si>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</si>
  <si>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</si>
  <si>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</si>
  <si>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</si>
  <si>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</si>
  <si>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</si>
  <si>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</si>
  <si>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</si>
  <si>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</si>
  <si>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</si>
  <si>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</si>
  <si>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</si>
  <si>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</si>
  <si>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</si>
  <si>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</si>
  <si>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</si>
  <si>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</si>
  <si>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</si>
  <si>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</si>
  <si>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</si>
  <si>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</si>
  <si>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</si>
  <si>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</si>
  <si>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</si>
  <si>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</si>
  <si>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</si>
  <si>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</si>
  <si>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</si>
  <si>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</si>
  <si>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</si>
  <si>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</si>
  <si>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</si>
  <si>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</si>
  <si>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</si>
  <si>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</si>
  <si>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</si>
  <si>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</si>
  <si>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</si>
  <si>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国保病院事業会計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</si>
  <si>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</si>
  <si>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</si>
  <si>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</si>
  <si>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</si>
  <si>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</si>
  <si>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</si>
  <si>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</si>
  <si>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</si>
  <si>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</si>
  <si>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</si>
  <si>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</si>
  <si>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</si>
  <si>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</si>
  <si>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</si>
  <si>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</si>
  <si>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</si>
  <si>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</si>
  <si>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</si>
  <si>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</si>
  <si>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</si>
  <si>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</si>
  <si>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</si>
  <si>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</si>
  <si>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</si>
  <si>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</si>
  <si>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</si>
  <si>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</si>
  <si>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</si>
  <si>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</si>
  <si>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</si>
  <si>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</si>
  <si>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</si>
  <si>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</si>
  <si>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</si>
  <si>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</si>
  <si>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</si>
  <si>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</si>
  <si>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</si>
  <si>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</si>
  <si>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</si>
  <si>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</si>
  <si>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</si>
  <si>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</si>
  <si>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</si>
  <si>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</si>
  <si>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</si>
  <si>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</si>
  <si>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</si>
  <si>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</si>
  <si>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</si>
  <si>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</si>
  <si>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</si>
  <si>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</si>
  <si>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</si>
  <si>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</si>
  <si>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</si>
  <si>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</si>
  <si>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</si>
  <si>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</si>
  <si>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</si>
  <si>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</si>
  <si>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</si>
  <si>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</si>
  <si>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</si>
  <si>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</si>
  <si>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</si>
  <si>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</si>
  <si>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</si>
  <si>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</si>
  <si>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</si>
  <si>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</si>
  <si>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</si>
  <si>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</si>
  <si>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</si>
  <si>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</si>
  <si>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</si>
  <si>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</si>
  <si>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</si>
  <si>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</si>
  <si>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</si>
  <si>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</si>
  <si>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</si>
  <si>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</si>
  <si>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</si>
  <si>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</si>
  <si>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</si>
  <si>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</si>
  <si>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</si>
  <si>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</si>
  <si>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7.29</t>
  </si>
  <si>
    <t>▲ 4.96</t>
  </si>
  <si>
    <t>国保病院事業会計</t>
  </si>
  <si>
    <t>一般会計</t>
  </si>
  <si>
    <t>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</si>
  <si>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</si>
  <si>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</si>
  <si>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</si>
  <si>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</si>
  <si>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</si>
  <si>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</si>
  <si>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</si>
  <si>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</si>
  <si>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</si>
  <si>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</si>
  <si>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</si>
  <si>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</si>
  <si>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</si>
  <si>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</si>
  <si>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</si>
  <si>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安房郡市広域市町村圏事務組合（一般会計）</t>
  </si>
  <si>
    <t>鋸南地区環境衛生組合（一般会計）</t>
  </si>
  <si>
    <t>三芳水道企業団（水道事業会計）</t>
    <rPh sb="10" eb="12">
      <t>ジギョウ</t>
    </rPh>
    <phoneticPr fontId="2"/>
  </si>
  <si>
    <t>南房総広域水道企業団（水道事業用水供給事業会計）</t>
  </si>
  <si>
    <t>千葉県後期高齢者医療広域連合（一般会計）</t>
  </si>
  <si>
    <t>千葉県後期高齢者医療広域連合（後期高齢者医療特別会計）</t>
  </si>
  <si>
    <t>ちば南房総</t>
    <rPh sb="2" eb="3">
      <t>ミナミ</t>
    </rPh>
    <rPh sb="3" eb="5">
      <t>ボウソウ</t>
    </rPh>
    <phoneticPr fontId="2"/>
  </si>
  <si>
    <t>南房総農業支援センター</t>
    <rPh sb="0" eb="1">
      <t>ミナミ</t>
    </rPh>
    <rPh sb="1" eb="3">
      <t>ボウソウ</t>
    </rPh>
    <rPh sb="3" eb="5">
      <t>ノウギョウ</t>
    </rPh>
    <rPh sb="5" eb="7">
      <t>シエン</t>
    </rPh>
    <phoneticPr fontId="2"/>
  </si>
  <si>
    <t>公共施設等再編整備基金</t>
  </si>
  <si>
    <t>元気なまちづくり基金</t>
  </si>
  <si>
    <t>一般廃棄物処理施設建設基金</t>
  </si>
  <si>
    <t>魅力の郷づくり基金</t>
  </si>
  <si>
    <t>和田町上三原地区振興基金</t>
    <rPh sb="8" eb="10">
      <t>シンコウ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</si>
</sst>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350-49F6-B9BD-8A64A7559B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142146</c:v>
                </c:pt>
                <c:pt idx="1">
                  <c:v>72515</c:v>
                </c:pt>
                <c:pt idx="2">
                  <c:v>78145</c:v>
                </c:pt>
                <c:pt idx="3">
                  <c:v>93789</c:v>
                </c:pt>
                <c:pt idx="4">
                  <c:v>89263</c:v>
                </c:pt>
              </c:numCache>
            </c:numRef>
          </c:val>
          <c:smooth val="0"/>
          <c:extLst>
            <c:ext xmlns:c16="http://schemas.microsoft.com/office/drawing/2014/chart" uri="{C3380CC4-5D6E-409C-BE32-E72D297353CC}">
              <c16:uniqueId val="{00000001-9350-49F6-B9BD-8A64A7559B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4.42</c:v>
                </c:pt>
                <c:pt idx="1">
                  <c:v>9.35</c:v>
                </c:pt>
                <c:pt idx="2">
                  <c:v>12.9</c:v>
                </c:pt>
                <c:pt idx="3">
                  <c:v>7.46</c:v>
                </c:pt>
                <c:pt idx="4">
                  <c:v>8.59</c:v>
                </c:pt>
              </c:numCache>
            </c:numRef>
          </c:val>
          <c:extLst>
            <c:ext xmlns:c16="http://schemas.microsoft.com/office/drawing/2014/chart" uri="{C3380CC4-5D6E-409C-BE32-E72D297353CC}">
              <c16:uniqueId val="{00000000-BF55-45E3-8B2B-684E4FC962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38.04</c:v>
                </c:pt>
                <c:pt idx="1">
                  <c:v>26.78</c:v>
                </c:pt>
                <c:pt idx="2">
                  <c:v>25.33</c:v>
                </c:pt>
                <c:pt idx="3">
                  <c:v>24.41</c:v>
                </c:pt>
                <c:pt idx="4">
                  <c:v>24.46</c:v>
                </c:pt>
              </c:numCache>
            </c:numRef>
          </c:val>
          <c:extLst>
            <c:ext xmlns:c16="http://schemas.microsoft.com/office/drawing/2014/chart" uri="{C3380CC4-5D6E-409C-BE32-E72D297353CC}">
              <c16:uniqueId val="{00000001-BF55-45E3-8B2B-684E4FC962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c:v>
                </c:pt>
                <c:pt idx="1">
                  <c:v>-7.29</c:v>
                </c:pt>
                <c:pt idx="2">
                  <c:v>2.2000000000000002</c:v>
                </c:pt>
                <c:pt idx="3">
                  <c:v>-4.96</c:v>
                </c:pt>
                <c:pt idx="4">
                  <c:v>0.52</c:v>
                </c:pt>
              </c:numCache>
            </c:numRef>
          </c:val>
          <c:smooth val="0"/>
          <c:extLst>
            <c:ext xmlns:c16="http://schemas.microsoft.com/office/drawing/2014/chart" uri="{C3380CC4-5D6E-409C-BE32-E72D297353CC}">
              <c16:uniqueId val="{00000002-BF55-45E3-8B2B-684E4FC962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948-4F36-8FCC-393DCCD8AC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48-4F36-8FCC-393DCCD8AC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48-4F36-8FCC-393DCCD8AC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48-4F36-8FCC-393DCCD8AC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948-4F36-8FCC-393DCCD8ACC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2.82</c:v>
                </c:pt>
                <c:pt idx="2">
                  <c:v>#N/A</c:v>
                </c:pt>
                <c:pt idx="3">
                  <c:v>1.73</c:v>
                </c:pt>
                <c:pt idx="4">
                  <c:v>#N/A</c:v>
                </c:pt>
                <c:pt idx="5">
                  <c:v>1.69</c:v>
                </c:pt>
                <c:pt idx="6">
                  <c:v>#N/A</c:v>
                </c:pt>
                <c:pt idx="7">
                  <c:v>1.55</c:v>
                </c:pt>
                <c:pt idx="8">
                  <c:v>#N/A</c:v>
                </c:pt>
                <c:pt idx="9">
                  <c:v>1.54</c:v>
                </c:pt>
              </c:numCache>
            </c:numRef>
          </c:val>
          <c:extLst>
            <c:ext xmlns:c16="http://schemas.microsoft.com/office/drawing/2014/chart" uri="{C3380CC4-5D6E-409C-BE32-E72D297353CC}">
              <c16:uniqueId val="{00000005-D948-4F36-8FCC-393DCCD8ACC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1.32</c:v>
                </c:pt>
                <c:pt idx="2">
                  <c:v>#N/A</c:v>
                </c:pt>
                <c:pt idx="3">
                  <c:v>1.01</c:v>
                </c:pt>
                <c:pt idx="4">
                  <c:v>#N/A</c:v>
                </c:pt>
                <c:pt idx="5">
                  <c:v>1.54</c:v>
                </c:pt>
                <c:pt idx="6">
                  <c:v>#N/A</c:v>
                </c:pt>
                <c:pt idx="7">
                  <c:v>1.47</c:v>
                </c:pt>
                <c:pt idx="8">
                  <c:v>#N/A</c:v>
                </c:pt>
                <c:pt idx="9">
                  <c:v>1.56</c:v>
                </c:pt>
              </c:numCache>
            </c:numRef>
          </c:val>
          <c:extLst>
            <c:ext xmlns:c16="http://schemas.microsoft.com/office/drawing/2014/chart" uri="{C3380CC4-5D6E-409C-BE32-E72D297353CC}">
              <c16:uniqueId val="{00000006-D948-4F36-8FCC-393DCCD8ACC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6.82</c:v>
                </c:pt>
                <c:pt idx="2">
                  <c:v>#N/A</c:v>
                </c:pt>
                <c:pt idx="3">
                  <c:v>7.17</c:v>
                </c:pt>
                <c:pt idx="4">
                  <c:v>#N/A</c:v>
                </c:pt>
                <c:pt idx="5">
                  <c:v>5.56</c:v>
                </c:pt>
                <c:pt idx="6">
                  <c:v>#N/A</c:v>
                </c:pt>
                <c:pt idx="7">
                  <c:v>7.67</c:v>
                </c:pt>
                <c:pt idx="8">
                  <c:v>#N/A</c:v>
                </c:pt>
                <c:pt idx="9">
                  <c:v>7.08</c:v>
                </c:pt>
              </c:numCache>
            </c:numRef>
          </c:val>
          <c:extLst>
            <c:ext xmlns:c16="http://schemas.microsoft.com/office/drawing/2014/chart" uri="{C3380CC4-5D6E-409C-BE32-E72D297353CC}">
              <c16:uniqueId val="{00000007-D948-4F36-8FCC-393DCCD8AC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4.41</c:v>
                </c:pt>
                <c:pt idx="2">
                  <c:v>#N/A</c:v>
                </c:pt>
                <c:pt idx="3">
                  <c:v>9.34</c:v>
                </c:pt>
                <c:pt idx="4">
                  <c:v>#N/A</c:v>
                </c:pt>
                <c:pt idx="5">
                  <c:v>12.89</c:v>
                </c:pt>
                <c:pt idx="6">
                  <c:v>#N/A</c:v>
                </c:pt>
                <c:pt idx="7">
                  <c:v>7.46</c:v>
                </c:pt>
                <c:pt idx="8">
                  <c:v>#N/A</c:v>
                </c:pt>
                <c:pt idx="9">
                  <c:v>8.58</c:v>
                </c:pt>
              </c:numCache>
            </c:numRef>
          </c:val>
          <c:extLst>
            <c:ext xmlns:c16="http://schemas.microsoft.com/office/drawing/2014/chart" uri="{C3380CC4-5D6E-409C-BE32-E72D297353CC}">
              <c16:uniqueId val="{00000008-D948-4F36-8FCC-393DCCD8ACC6}"/>
            </c:ext>
          </c:extLst>
        </c:ser>
        <c:ser>
          <c:idx val="9"/>
          <c:order val="9"/>
          <c:tx>
            <c:strRef>
              <c:f>データシート!$A$36</c:f>
              <c:strCache>
                <c:ptCount val="1"/>
                <c:pt idx="0">
                  <c:v>国保病院事業会計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1.74</c:v>
                </c:pt>
                <c:pt idx="2">
                  <c:v>#N/A</c:v>
                </c:pt>
                <c:pt idx="3">
                  <c:v>2.14</c:v>
                </c:pt>
                <c:pt idx="4">
                  <c:v>#N/A</c:v>
                </c:pt>
                <c:pt idx="5">
                  <c:v>5.71</c:v>
                </c:pt>
                <c:pt idx="6">
                  <c:v>#N/A</c:v>
                </c:pt>
                <c:pt idx="7">
                  <c:v>9.68</c:v>
                </c:pt>
                <c:pt idx="8">
                  <c:v>#N/A</c:v>
                </c:pt>
                <c:pt idx="9">
                  <c:v>13.54</c:v>
                </c:pt>
              </c:numCache>
            </c:numRef>
          </c:val>
          <c:extLst>
            <c:ext xmlns:c16="http://schemas.microsoft.com/office/drawing/2014/chart" uri="{C3380CC4-5D6E-409C-BE32-E72D297353CC}">
              <c16:uniqueId val="{00000009-D948-4F36-8FCC-393DCCD8AC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2780</c:v>
                </c:pt>
                <c:pt idx="5">
                  <c:v>2789</c:v>
                </c:pt>
                <c:pt idx="8">
                  <c:v>2801</c:v>
                </c:pt>
                <c:pt idx="11">
                  <c:v>2966</c:v>
                </c:pt>
                <c:pt idx="14">
                  <c:v>3030</c:v>
                </c:pt>
              </c:numCache>
            </c:numRef>
          </c:val>
          <c:extLst>
            <c:ext xmlns:c16="http://schemas.microsoft.com/office/drawing/2014/chart" uri="{C3380CC4-5D6E-409C-BE32-E72D297353CC}">
              <c16:uniqueId val="{00000000-D2D0-41D0-BB9E-66464F8F7F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D0-41D0-BB9E-66464F8F7F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c:v>
                </c:pt>
                <c:pt idx="3">
                  <c:v>20</c:v>
                </c:pt>
                <c:pt idx="6">
                  <c:v>20</c:v>
                </c:pt>
                <c:pt idx="9">
                  <c:v>19</c:v>
                </c:pt>
                <c:pt idx="12">
                  <c:v>16</c:v>
                </c:pt>
              </c:numCache>
            </c:numRef>
          </c:val>
          <c:extLst>
            <c:ext xmlns:c16="http://schemas.microsoft.com/office/drawing/2014/chart" uri="{C3380CC4-5D6E-409C-BE32-E72D297353CC}">
              <c16:uniqueId val="{00000002-D2D0-41D0-BB9E-66464F8F7F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90</c:v>
                </c:pt>
                <c:pt idx="3">
                  <c:v>92</c:v>
                </c:pt>
                <c:pt idx="6">
                  <c:v>117</c:v>
                </c:pt>
                <c:pt idx="9">
                  <c:v>116</c:v>
                </c:pt>
                <c:pt idx="12">
                  <c:v>128</c:v>
                </c:pt>
              </c:numCache>
            </c:numRef>
          </c:val>
          <c:extLst>
            <c:ext xmlns:c16="http://schemas.microsoft.com/office/drawing/2014/chart" uri="{C3380CC4-5D6E-409C-BE32-E72D297353CC}">
              <c16:uniqueId val="{00000003-D2D0-41D0-BB9E-66464F8F7F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71</c:v>
                </c:pt>
                <c:pt idx="3">
                  <c:v>77</c:v>
                </c:pt>
                <c:pt idx="6">
                  <c:v>82</c:v>
                </c:pt>
                <c:pt idx="9">
                  <c:v>122</c:v>
                </c:pt>
                <c:pt idx="12">
                  <c:v>73</c:v>
                </c:pt>
              </c:numCache>
            </c:numRef>
          </c:val>
          <c:extLst>
            <c:ext xmlns:c16="http://schemas.microsoft.com/office/drawing/2014/chart" uri="{C3380CC4-5D6E-409C-BE32-E72D297353CC}">
              <c16:uniqueId val="{00000004-D2D0-41D0-BB9E-66464F8F7F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0-41D0-BB9E-66464F8F7F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D0-41D0-BB9E-66464F8F7F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3517</c:v>
                </c:pt>
                <c:pt idx="3">
                  <c:v>3556</c:v>
                </c:pt>
                <c:pt idx="6">
                  <c:v>3579</c:v>
                </c:pt>
                <c:pt idx="9">
                  <c:v>3878</c:v>
                </c:pt>
                <c:pt idx="12">
                  <c:v>3803</c:v>
                </c:pt>
              </c:numCache>
            </c:numRef>
          </c:val>
          <c:extLst>
            <c:ext xmlns:c16="http://schemas.microsoft.com/office/drawing/2014/chart" uri="{C3380CC4-5D6E-409C-BE32-E72D297353CC}">
              <c16:uniqueId val="{00000007-D2D0-41D0-BB9E-66464F8F7F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920</c:v>
                </c:pt>
                <c:pt idx="2">
                  <c:v>#N/A</c:v>
                </c:pt>
                <c:pt idx="3">
                  <c:v>#N/A</c:v>
                </c:pt>
                <c:pt idx="4">
                  <c:v>956</c:v>
                </c:pt>
                <c:pt idx="5">
                  <c:v>#N/A</c:v>
                </c:pt>
                <c:pt idx="6">
                  <c:v>#N/A</c:v>
                </c:pt>
                <c:pt idx="7">
                  <c:v>997</c:v>
                </c:pt>
                <c:pt idx="8">
                  <c:v>#N/A</c:v>
                </c:pt>
                <c:pt idx="9">
                  <c:v>#N/A</c:v>
                </c:pt>
                <c:pt idx="10">
                  <c:v>1169</c:v>
                </c:pt>
                <c:pt idx="11">
                  <c:v>#N/A</c:v>
                </c:pt>
                <c:pt idx="12">
                  <c:v>#N/A</c:v>
                </c:pt>
                <c:pt idx="13">
                  <c:v>990</c:v>
                </c:pt>
                <c:pt idx="14">
                  <c:v>#N/A</c:v>
                </c:pt>
              </c:numCache>
            </c:numRef>
          </c:val>
          <c:smooth val="0"/>
          <c:extLst>
            <c:ext xmlns:c16="http://schemas.microsoft.com/office/drawing/2014/chart" uri="{C3380CC4-5D6E-409C-BE32-E72D297353CC}">
              <c16:uniqueId val="{00000008-D2D0-41D0-BB9E-66464F8F7F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24212</c:v>
                </c:pt>
                <c:pt idx="5">
                  <c:v>23676</c:v>
                </c:pt>
                <c:pt idx="8">
                  <c:v>24272</c:v>
                </c:pt>
                <c:pt idx="11">
                  <c:v>23754</c:v>
                </c:pt>
                <c:pt idx="14">
                  <c:v>22265</c:v>
                </c:pt>
              </c:numCache>
            </c:numRef>
          </c:val>
          <c:extLst>
            <c:ext xmlns:c16="http://schemas.microsoft.com/office/drawing/2014/chart" uri="{C3380CC4-5D6E-409C-BE32-E72D297353CC}">
              <c16:uniqueId val="{00000000-B094-4DFF-B791-3D61BE79C1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c:v>
                </c:pt>
                <c:pt idx="5">
                  <c:v>82</c:v>
                </c:pt>
                <c:pt idx="8">
                  <c:v>58</c:v>
                </c:pt>
                <c:pt idx="11">
                  <c:v>38</c:v>
                </c:pt>
                <c:pt idx="14">
                  <c:v>22</c:v>
                </c:pt>
              </c:numCache>
            </c:numRef>
          </c:val>
          <c:extLst>
            <c:ext xmlns:c16="http://schemas.microsoft.com/office/drawing/2014/chart" uri="{C3380CC4-5D6E-409C-BE32-E72D297353CC}">
              <c16:uniqueId val="{00000001-B094-4DFF-B791-3D61BE79C1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23068</c:v>
                </c:pt>
                <c:pt idx="5">
                  <c:v>21179</c:v>
                </c:pt>
                <c:pt idx="8">
                  <c:v>21419</c:v>
                </c:pt>
                <c:pt idx="11">
                  <c:v>21553</c:v>
                </c:pt>
                <c:pt idx="14">
                  <c:v>20728</c:v>
                </c:pt>
              </c:numCache>
            </c:numRef>
          </c:val>
          <c:extLst>
            <c:ext xmlns:c16="http://schemas.microsoft.com/office/drawing/2014/chart" uri="{C3380CC4-5D6E-409C-BE32-E72D297353CC}">
              <c16:uniqueId val="{00000002-B094-4DFF-B791-3D61BE79C1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94-4DFF-B791-3D61BE79C1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94-4DFF-B791-3D61BE79C1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94-4DFF-B791-3D61BE79C1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5399</c:v>
                </c:pt>
                <c:pt idx="3">
                  <c:v>5156</c:v>
                </c:pt>
                <c:pt idx="6">
                  <c:v>4895</c:v>
                </c:pt>
                <c:pt idx="9">
                  <c:v>4540</c:v>
                </c:pt>
                <c:pt idx="12">
                  <c:v>4327</c:v>
                </c:pt>
              </c:numCache>
            </c:numRef>
          </c:val>
          <c:extLst>
            <c:ext xmlns:c16="http://schemas.microsoft.com/office/drawing/2014/chart" uri="{C3380CC4-5D6E-409C-BE32-E72D297353CC}">
              <c16:uniqueId val="{00000006-B094-4DFF-B791-3D61BE79C1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503</c:v>
                </c:pt>
                <c:pt idx="3">
                  <c:v>483</c:v>
                </c:pt>
                <c:pt idx="6">
                  <c:v>523</c:v>
                </c:pt>
                <c:pt idx="9">
                  <c:v>558</c:v>
                </c:pt>
                <c:pt idx="12">
                  <c:v>488</c:v>
                </c:pt>
              </c:numCache>
            </c:numRef>
          </c:val>
          <c:extLst>
            <c:ext xmlns:c16="http://schemas.microsoft.com/office/drawing/2014/chart" uri="{C3380CC4-5D6E-409C-BE32-E72D297353CC}">
              <c16:uniqueId val="{00000007-B094-4DFF-B791-3D61BE79C1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719</c:v>
                </c:pt>
                <c:pt idx="3">
                  <c:v>687</c:v>
                </c:pt>
                <c:pt idx="6">
                  <c:v>749</c:v>
                </c:pt>
                <c:pt idx="9">
                  <c:v>842</c:v>
                </c:pt>
                <c:pt idx="12">
                  <c:v>805</c:v>
                </c:pt>
              </c:numCache>
            </c:numRef>
          </c:val>
          <c:extLst>
            <c:ext xmlns:c16="http://schemas.microsoft.com/office/drawing/2014/chart" uri="{C3380CC4-5D6E-409C-BE32-E72D297353CC}">
              <c16:uniqueId val="{00000008-B094-4DFF-B791-3D61BE79C1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46</c:v>
                </c:pt>
                <c:pt idx="3">
                  <c:v>38</c:v>
                </c:pt>
                <c:pt idx="6">
                  <c:v>31</c:v>
                </c:pt>
                <c:pt idx="9">
                  <c:v>23</c:v>
                </c:pt>
                <c:pt idx="12">
                  <c:v>16</c:v>
                </c:pt>
              </c:numCache>
            </c:numRef>
          </c:val>
          <c:extLst>
            <c:ext xmlns:c16="http://schemas.microsoft.com/office/drawing/2014/chart" uri="{C3380CC4-5D6E-409C-BE32-E72D297353CC}">
              <c16:uniqueId val="{00000009-B094-4DFF-B791-3D61BE79C1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25419</c:v>
                </c:pt>
                <c:pt idx="3">
                  <c:v>24388</c:v>
                </c:pt>
                <c:pt idx="6">
                  <c:v>25033</c:v>
                </c:pt>
                <c:pt idx="9">
                  <c:v>24053</c:v>
                </c:pt>
                <c:pt idx="12">
                  <c:v>22223</c:v>
                </c:pt>
              </c:numCache>
            </c:numRef>
          </c:val>
          <c:extLst>
            <c:ext xmlns:c16="http://schemas.microsoft.com/office/drawing/2014/chart" uri="{C3380CC4-5D6E-409C-BE32-E72D297353CC}">
              <c16:uniqueId val="{0000000A-B094-4DFF-B791-3D61BE79C1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094-4DFF-B791-3D61BE79C1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3640</c:v>
                </c:pt>
                <c:pt idx="1">
                  <c:v>3641</c:v>
                </c:pt>
                <c:pt idx="2">
                  <c:v>3575</c:v>
                </c:pt>
              </c:numCache>
            </c:numRef>
          </c:val>
          <c:extLst>
            <c:ext xmlns:c16="http://schemas.microsoft.com/office/drawing/2014/chart" uri="{C3380CC4-5D6E-409C-BE32-E72D297353CC}">
              <c16:uniqueId val="{00000000-B5C3-453F-9C16-5D1B360A2C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4861</c:v>
                </c:pt>
                <c:pt idx="1">
                  <c:v>4872</c:v>
                </c:pt>
                <c:pt idx="2">
                  <c:v>4502</c:v>
                </c:pt>
              </c:numCache>
            </c:numRef>
          </c:val>
          <c:extLst>
            <c:ext xmlns:c16="http://schemas.microsoft.com/office/drawing/2014/chart" uri="{C3380CC4-5D6E-409C-BE32-E72D297353CC}">
              <c16:uniqueId val="{00000001-B5C3-453F-9C16-5D1B360A2C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16070</c:v>
                </c:pt>
                <c:pt idx="1">
                  <c:v>16396</c:v>
                </c:pt>
                <c:pt idx="2">
                  <c:v>16017</c:v>
                </c:pt>
              </c:numCache>
            </c:numRef>
          </c:val>
          <c:extLst>
            <c:ext xmlns:c16="http://schemas.microsoft.com/office/drawing/2014/chart" uri="{C3380CC4-5D6E-409C-BE32-E72D297353CC}">
              <c16:uniqueId val="{00000002-B5C3-453F-9C16-5D1B360A2C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の新規発行は、合併特例事業債及び過疎対策事業債等、普通交付税算入率が高い有利な起債に限定されており、実質公債費比率比率はほぼ横ばいで推移している。今後も有利な起債の活用に努めるとともに、減債基金への計画的な積立等を行い、公債費負担の低減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主要因である一般会計等に係る地方債の現在高は、依然として高水準にあるものの、合併町村から引き継いだ地方債の償還終了に伴い減少傾向にある。引き続き地方債の抑制など健全性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千葉県南房総市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・公債費償還のため減債基金を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億円、公共施設再編整備に係る各事業に充当するため公共施設等再編整備基金を約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・し尿処理施設建設事業や学校施設長寿命化事業等の大規模事業が予定されているため、中長期的には減少する見込み。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・公共施設等再編整備基金：教育文化施設、体育施設、社会福祉施設、庁舎その他の公共用又は公共に供する施設の整備及び再編により不用となった公共施設等の解体撤去。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・元気なまちづくり基金：市民の連帯の強化及び地域振興。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・一般廃棄物処理施設建設基金：一般廃棄物処理施設の建設事業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改築又は修理を含む。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・公共施設等再編整備基金：公共施設再編整備に係る各事業に充当するため約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・元気なまちづくり基金：南房総市の農業の振興に寄与するために平成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年度に設立された「一般財団法人南房総農業支援センター」への交付金として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百万円取り崩しを行った一方で、運用益を約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・一般廃棄物処理施設建設基金：し尿処理施設建設事業等のため約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・公共施設等再編整備基金：施設整備及び再編のための財源とするため、積み立てを行っていく。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・元気なまちづくり基金：果実運用型基金として運用益の積み立てを行いつつ、「一般財団法人南房総農業支援センター」への交付金のほか、地域振興に資する事業に対し取り崩しを行う。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・一般廃棄物処理施設建設基金：進行中のし尿処理施設建設事業及びごみ処理施設事業の一般財源分に対し取り崩しを行う。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・光熱水費の増加等による一般財源不足に伴う減少。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・普通交付税の合併算定替による特例措置の適用期限終了後の財源不足に対応するため、取り崩す見込み。財政調整基金の残高は、標準財政規模の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・発行済みの市債残高から交付税措置額を除いた実質負担額を下回らない程度の金額を保持しながら取り崩しを行う予定。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に加え、市内に中心となる産業がないこと等により、財政基盤が弱く、類似団体平均を下回っている。定員管理計画に基づく退職者補充職員数の抑制による人件費の削減、組織の合理化、緊急に必要な事業を峻別し、投資的経費を抑制するなど、歳出の見直しを継続するとともに、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71120</xdr:rowOff>
    </xdr:to>
    <xdr:cxnSp macro="">
      <xdr:nvCxnSpPr>
        <xdr:cNvPr id="67" name="直線コネクタ 66"/>
        <xdr:cNvCxnSpPr/>
      </xdr:nvCxnSpPr>
      <xdr:spPr>
        <a:xfrm>
          <a:off x="4114800" y="7443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71120</xdr:rowOff>
    </xdr:to>
    <xdr:cxnSp macro="">
      <xdr:nvCxnSpPr>
        <xdr:cNvPr id="70" name="直線コネクタ 69"/>
        <xdr:cNvCxnSpPr/>
      </xdr:nvCxnSpPr>
      <xdr:spPr>
        <a:xfrm>
          <a:off x="3225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46990</xdr:rowOff>
    </xdr:from>
    <xdr:to>
      <xdr:col>15</xdr:col>
      <xdr:colOff>82550</xdr:colOff>
      <xdr:row>43</xdr:row>
      <xdr:rowOff>46990</xdr:rowOff>
    </xdr:to>
    <xdr:cxnSp macro="">
      <xdr:nvCxnSpPr>
        <xdr:cNvPr id="73" name="直線コネクタ 72"/>
        <xdr:cNvCxnSpPr/>
      </xdr:nvCxnSpPr>
      <xdr:spPr>
        <a:xfrm>
          <a:off x="2336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6" name="直線コネクタ 75"/>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86" name="楕円 85"/>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163847</xdr:rowOff>
    </xdr:from>
    <xdr:ext cx="762000" cy="259045"/>
    <xdr:sp macro="" textlink="">
      <xdr:nvSpPr>
        <xdr:cNvPr id="87" name="財政力該当値テキスト"/>
        <xdr:cNvSpPr txBox="1"/>
      </xdr:nvSpPr>
      <xdr:spPr>
        <a:xfrm>
          <a:off x="5041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8" name="楕円 87"/>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89" name="テキスト ボックス 8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167640</xdr:rowOff>
    </xdr:from>
    <xdr:to>
      <xdr:col>15</xdr:col>
      <xdr:colOff>133350</xdr:colOff>
      <xdr:row>43</xdr:row>
      <xdr:rowOff>97790</xdr:rowOff>
    </xdr:to>
    <xdr:sp macro="" textlink="">
      <xdr:nvSpPr>
        <xdr:cNvPr id="90" name="楕円 89"/>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91" name="テキスト ボックス 90"/>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2" name="楕円 91"/>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93" name="テキスト ボックス 92"/>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年度は、光熱水費に係る物件費の増により、経常収支比率が悪化し、類似団体平均を上回った（対前年度比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％）。なお、公債費については、令和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年度にピークを迎え、以降減少する予定である。そのほか職員数の削減や事務事業の抜本的な見直し等、行財政改革を継続し経常経費の削減を行っていく。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60</xdr:row>
      <xdr:rowOff>149497</xdr:rowOff>
    </xdr:to>
    <xdr:cxnSp macro="">
      <xdr:nvCxnSpPr>
        <xdr:cNvPr id="132" name="直線コネクタ 131"/>
        <xdr:cNvCxnSpPr/>
      </xdr:nvCxnSpPr>
      <xdr:spPr>
        <a:xfrm>
          <a:off x="4114800" y="1038134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4717</xdr:rowOff>
    </xdr:from>
    <xdr:to>
      <xdr:col>19</xdr:col>
      <xdr:colOff>133350</xdr:colOff>
      <xdr:row>60</xdr:row>
      <xdr:rowOff>94343</xdr:rowOff>
    </xdr:to>
    <xdr:cxnSp macro="">
      <xdr:nvCxnSpPr>
        <xdr:cNvPr id="135" name="直線コネクタ 134"/>
        <xdr:cNvCxnSpPr/>
      </xdr:nvCxnSpPr>
      <xdr:spPr>
        <a:xfrm>
          <a:off x="3225800" y="1029171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118473</xdr:rowOff>
    </xdr:to>
    <xdr:cxnSp macro="">
      <xdr:nvCxnSpPr>
        <xdr:cNvPr id="138" name="直線コネクタ 137"/>
        <xdr:cNvCxnSpPr/>
      </xdr:nvCxnSpPr>
      <xdr:spPr>
        <a:xfrm flipV="1">
          <a:off x="2336800" y="1029171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28847</xdr:rowOff>
    </xdr:from>
    <xdr:to>
      <xdr:col>11</xdr:col>
      <xdr:colOff>31750</xdr:colOff>
      <xdr:row>60</xdr:row>
      <xdr:rowOff>118473</xdr:rowOff>
    </xdr:to>
    <xdr:cxnSp macro="">
      <xdr:nvCxnSpPr>
        <xdr:cNvPr id="141" name="直線コネクタ 140"/>
        <xdr:cNvCxnSpPr/>
      </xdr:nvCxnSpPr>
      <xdr:spPr>
        <a:xfrm>
          <a:off x="1447800" y="1031584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98697</xdr:rowOff>
    </xdr:from>
    <xdr:to>
      <xdr:col>23</xdr:col>
      <xdr:colOff>184150</xdr:colOff>
      <xdr:row>61</xdr:row>
      <xdr:rowOff>28847</xdr:rowOff>
    </xdr:to>
    <xdr:sp macro="" textlink="">
      <xdr:nvSpPr>
        <xdr:cNvPr id="151" name="楕円 150"/>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70774</xdr:rowOff>
    </xdr:from>
    <xdr:ext cx="762000" cy="259045"/>
    <xdr:sp macro="" textlink="">
      <xdr:nvSpPr>
        <xdr:cNvPr id="152" name="財政構造の弾力性該当値テキスト"/>
        <xdr:cNvSpPr txBox="1"/>
      </xdr:nvSpPr>
      <xdr:spPr>
        <a:xfrm>
          <a:off x="5041900" y="10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43543</xdr:rowOff>
    </xdr:from>
    <xdr:to>
      <xdr:col>19</xdr:col>
      <xdr:colOff>184150</xdr:colOff>
      <xdr:row>60</xdr:row>
      <xdr:rowOff>145143</xdr:rowOff>
    </xdr:to>
    <xdr:sp macro="" textlink="">
      <xdr:nvSpPr>
        <xdr:cNvPr id="153" name="楕円 152"/>
        <xdr:cNvSpPr/>
      </xdr:nvSpPr>
      <xdr:spPr>
        <a:xfrm>
          <a:off x="4064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54" name="テキスト ボックス 153"/>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5" name="楕円 154"/>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6" name="テキスト ボックス 155"/>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7" name="楕円 156"/>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58" name="テキスト ボックス 157"/>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149497</xdr:rowOff>
    </xdr:from>
    <xdr:to>
      <xdr:col>7</xdr:col>
      <xdr:colOff>31750</xdr:colOff>
      <xdr:row>60</xdr:row>
      <xdr:rowOff>79647</xdr:rowOff>
    </xdr:to>
    <xdr:sp macro="" textlink="">
      <xdr:nvSpPr>
        <xdr:cNvPr id="159" name="楕円 158"/>
        <xdr:cNvSpPr/>
      </xdr:nvSpPr>
      <xdr:spPr>
        <a:xfrm>
          <a:off x="1397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89824</xdr:rowOff>
    </xdr:from>
    <xdr:ext cx="762000" cy="259045"/>
    <xdr:sp macro="" textlink="">
      <xdr:nvSpPr>
        <xdr:cNvPr id="160" name="テキスト ボックス 159"/>
        <xdr:cNvSpPr txBox="1"/>
      </xdr:nvSpPr>
      <xdr:spPr>
        <a:xfrm>
          <a:off x="1066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７町村が合併したことにより、類似団体と比較して人口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職員数が多いため、人件費が高止まり傾向にある。また、旧町村で運営していた施設を引き継いだことから、類似団体と比べて公共施設が多く、維持管理経費が高くなっている。現在、公共施設等総合管理計画に基づく公共施設の再編を実施しているが、更なる効率的な運営のために、行財政改革を推進し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65067</xdr:rowOff>
    </xdr:from>
    <xdr:to>
      <xdr:col>23</xdr:col>
      <xdr:colOff>133350</xdr:colOff>
      <xdr:row>82</xdr:row>
      <xdr:rowOff>80138</xdr:rowOff>
    </xdr:to>
    <xdr:cxnSp macro="">
      <xdr:nvCxnSpPr>
        <xdr:cNvPr id="196" name="直線コネクタ 195"/>
        <xdr:cNvCxnSpPr/>
      </xdr:nvCxnSpPr>
      <xdr:spPr>
        <a:xfrm>
          <a:off x="4114800" y="14123967"/>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65067</xdr:rowOff>
    </xdr:from>
    <xdr:to>
      <xdr:col>19</xdr:col>
      <xdr:colOff>133350</xdr:colOff>
      <xdr:row>82</xdr:row>
      <xdr:rowOff>157158</xdr:rowOff>
    </xdr:to>
    <xdr:cxnSp macro="">
      <xdr:nvCxnSpPr>
        <xdr:cNvPr id="199" name="直線コネクタ 198"/>
        <xdr:cNvCxnSpPr/>
      </xdr:nvCxnSpPr>
      <xdr:spPr>
        <a:xfrm flipV="1">
          <a:off x="3225800" y="14123967"/>
          <a:ext cx="889000" cy="9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44388</xdr:rowOff>
    </xdr:from>
    <xdr:to>
      <xdr:col>15</xdr:col>
      <xdr:colOff>82550</xdr:colOff>
      <xdr:row>82</xdr:row>
      <xdr:rowOff>157158</xdr:rowOff>
    </xdr:to>
    <xdr:cxnSp macro="">
      <xdr:nvCxnSpPr>
        <xdr:cNvPr id="202" name="直線コネクタ 201"/>
        <xdr:cNvCxnSpPr/>
      </xdr:nvCxnSpPr>
      <xdr:spPr>
        <a:xfrm>
          <a:off x="2336800" y="14103288"/>
          <a:ext cx="889000" cy="1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10575</xdr:rowOff>
    </xdr:from>
    <xdr:to>
      <xdr:col>11</xdr:col>
      <xdr:colOff>31750</xdr:colOff>
      <xdr:row>82</xdr:row>
      <xdr:rowOff>44388</xdr:rowOff>
    </xdr:to>
    <xdr:cxnSp macro="">
      <xdr:nvCxnSpPr>
        <xdr:cNvPr id="205" name="直線コネクタ 204"/>
        <xdr:cNvCxnSpPr/>
      </xdr:nvCxnSpPr>
      <xdr:spPr>
        <a:xfrm>
          <a:off x="1447800" y="14069475"/>
          <a:ext cx="889000" cy="3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29338</xdr:rowOff>
    </xdr:from>
    <xdr:to>
      <xdr:col>23</xdr:col>
      <xdr:colOff>184150</xdr:colOff>
      <xdr:row>82</xdr:row>
      <xdr:rowOff>130938</xdr:rowOff>
    </xdr:to>
    <xdr:sp macro="" textlink="">
      <xdr:nvSpPr>
        <xdr:cNvPr id="215" name="楕円 214"/>
        <xdr:cNvSpPr/>
      </xdr:nvSpPr>
      <xdr:spPr>
        <a:xfrm>
          <a:off x="4902200" y="14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1415</xdr:rowOff>
    </xdr:from>
    <xdr:ext cx="762000" cy="259045"/>
    <xdr:sp macro="" textlink="">
      <xdr:nvSpPr>
        <xdr:cNvPr id="216" name="人件費・物件費等の状況該当値テキスト"/>
        <xdr:cNvSpPr txBox="1"/>
      </xdr:nvSpPr>
      <xdr:spPr>
        <a:xfrm>
          <a:off x="5041900" y="1406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14267</xdr:rowOff>
    </xdr:from>
    <xdr:to>
      <xdr:col>19</xdr:col>
      <xdr:colOff>184150</xdr:colOff>
      <xdr:row>82</xdr:row>
      <xdr:rowOff>115867</xdr:rowOff>
    </xdr:to>
    <xdr:sp macro="" textlink="">
      <xdr:nvSpPr>
        <xdr:cNvPr id="217" name="楕円 216"/>
        <xdr:cNvSpPr/>
      </xdr:nvSpPr>
      <xdr:spPr>
        <a:xfrm>
          <a:off x="4064000" y="140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100644</xdr:rowOff>
    </xdr:from>
    <xdr:ext cx="736600" cy="259045"/>
    <xdr:sp macro="" textlink="">
      <xdr:nvSpPr>
        <xdr:cNvPr id="218" name="テキスト ボックス 217"/>
        <xdr:cNvSpPr txBox="1"/>
      </xdr:nvSpPr>
      <xdr:spPr>
        <a:xfrm>
          <a:off x="3733800" y="1415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106358</xdr:rowOff>
    </xdr:from>
    <xdr:to>
      <xdr:col>15</xdr:col>
      <xdr:colOff>133350</xdr:colOff>
      <xdr:row>83</xdr:row>
      <xdr:rowOff>36508</xdr:rowOff>
    </xdr:to>
    <xdr:sp macro="" textlink="">
      <xdr:nvSpPr>
        <xdr:cNvPr id="219" name="楕円 218"/>
        <xdr:cNvSpPr/>
      </xdr:nvSpPr>
      <xdr:spPr>
        <a:xfrm>
          <a:off x="3175000" y="141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21285</xdr:rowOff>
    </xdr:from>
    <xdr:ext cx="762000" cy="259045"/>
    <xdr:sp macro="" textlink="">
      <xdr:nvSpPr>
        <xdr:cNvPr id="220" name="テキスト ボックス 219"/>
        <xdr:cNvSpPr txBox="1"/>
      </xdr:nvSpPr>
      <xdr:spPr>
        <a:xfrm>
          <a:off x="2844800" y="1425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165038</xdr:rowOff>
    </xdr:from>
    <xdr:to>
      <xdr:col>11</xdr:col>
      <xdr:colOff>82550</xdr:colOff>
      <xdr:row>82</xdr:row>
      <xdr:rowOff>95188</xdr:rowOff>
    </xdr:to>
    <xdr:sp macro="" textlink="">
      <xdr:nvSpPr>
        <xdr:cNvPr id="221" name="楕円 220"/>
        <xdr:cNvSpPr/>
      </xdr:nvSpPr>
      <xdr:spPr>
        <a:xfrm>
          <a:off x="2286000" y="140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79965</xdr:rowOff>
    </xdr:from>
    <xdr:ext cx="762000" cy="259045"/>
    <xdr:sp macro="" textlink="">
      <xdr:nvSpPr>
        <xdr:cNvPr id="222" name="テキスト ボックス 221"/>
        <xdr:cNvSpPr txBox="1"/>
      </xdr:nvSpPr>
      <xdr:spPr>
        <a:xfrm>
          <a:off x="1955800" y="1413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131225</xdr:rowOff>
    </xdr:from>
    <xdr:to>
      <xdr:col>7</xdr:col>
      <xdr:colOff>31750</xdr:colOff>
      <xdr:row>82</xdr:row>
      <xdr:rowOff>61375</xdr:rowOff>
    </xdr:to>
    <xdr:sp macro="" textlink="">
      <xdr:nvSpPr>
        <xdr:cNvPr id="223" name="楕円 222"/>
        <xdr:cNvSpPr/>
      </xdr:nvSpPr>
      <xdr:spPr>
        <a:xfrm>
          <a:off x="1397000" y="14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46152</xdr:rowOff>
    </xdr:from>
    <xdr:ext cx="762000" cy="259045"/>
    <xdr:sp macro="" textlink="">
      <xdr:nvSpPr>
        <xdr:cNvPr id="224" name="テキスト ボックス 223"/>
        <xdr:cNvSpPr txBox="1"/>
      </xdr:nvSpPr>
      <xdr:spPr>
        <a:xfrm>
          <a:off x="1066800" y="141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旧来からの給与体系により、類似団体平均を上回る</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となっている。今後も人事院勧告や千葉県人事委員会勧告の実施状況を勘案し、国や千葉県に準じた方向で給与制度の適正化を図り、人件費の抑制に努める。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88</xdr:row>
      <xdr:rowOff>13405</xdr:rowOff>
    </xdr:to>
    <xdr:cxnSp macro="">
      <xdr:nvCxnSpPr>
        <xdr:cNvPr id="258" name="直線コネクタ 257"/>
        <xdr:cNvCxnSpPr/>
      </xdr:nvCxnSpPr>
      <xdr:spPr>
        <a:xfrm>
          <a:off x="16179800" y="14873111"/>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88</xdr:row>
      <xdr:rowOff>26811</xdr:rowOff>
    </xdr:to>
    <xdr:cxnSp macro="">
      <xdr:nvCxnSpPr>
        <xdr:cNvPr id="261" name="直線コネクタ 260"/>
        <xdr:cNvCxnSpPr/>
      </xdr:nvCxnSpPr>
      <xdr:spPr>
        <a:xfrm flipV="1">
          <a:off x="15290800" y="1487311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158045</xdr:rowOff>
    </xdr:from>
    <xdr:to>
      <xdr:col>72</xdr:col>
      <xdr:colOff>203200</xdr:colOff>
      <xdr:row>88</xdr:row>
      <xdr:rowOff>26811</xdr:rowOff>
    </xdr:to>
    <xdr:cxnSp macro="">
      <xdr:nvCxnSpPr>
        <xdr:cNvPr id="264" name="直線コネクタ 263"/>
        <xdr:cNvCxnSpPr/>
      </xdr:nvCxnSpPr>
      <xdr:spPr>
        <a:xfrm>
          <a:off x="14401800" y="1507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88</xdr:row>
      <xdr:rowOff>40216</xdr:rowOff>
    </xdr:to>
    <xdr:cxnSp macro="">
      <xdr:nvCxnSpPr>
        <xdr:cNvPr id="267" name="直線コネクタ 266"/>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134055</xdr:rowOff>
    </xdr:from>
    <xdr:to>
      <xdr:col>81</xdr:col>
      <xdr:colOff>95250</xdr:colOff>
      <xdr:row>88</xdr:row>
      <xdr:rowOff>64205</xdr:rowOff>
    </xdr:to>
    <xdr:sp macro="" textlink="">
      <xdr:nvSpPr>
        <xdr:cNvPr id="277" name="楕円 276"/>
        <xdr:cNvSpPr/>
      </xdr:nvSpPr>
      <xdr:spPr>
        <a:xfrm>
          <a:off x="169672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106132</xdr:rowOff>
    </xdr:from>
    <xdr:ext cx="762000" cy="259045"/>
    <xdr:sp macro="" textlink="">
      <xdr:nvSpPr>
        <xdr:cNvPr id="278" name="給与水準   （国との比較）該当値テキスト"/>
        <xdr:cNvSpPr txBox="1"/>
      </xdr:nvSpPr>
      <xdr:spPr>
        <a:xfrm>
          <a:off x="17106900" y="1502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9" name="楕円 278"/>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80" name="テキスト ボックス 279"/>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1" name="楕円 280"/>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2" name="テキスト ボックス 281"/>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3" name="楕円 282"/>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4" name="テキスト ボックス 283"/>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5" name="楕円 284"/>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6" name="テキスト ボックス 285"/>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市町村合併により、職員数が類似団体平均を上回っている。定員適正化計画に基づき職員数の削減を進めるとともに、組織機構及び事業の見直し等により、適切な定員管理に努める。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137764</xdr:rowOff>
    </xdr:from>
    <xdr:to>
      <xdr:col>81</xdr:col>
      <xdr:colOff>44450</xdr:colOff>
      <xdr:row>61</xdr:row>
      <xdr:rowOff>148106</xdr:rowOff>
    </xdr:to>
    <xdr:cxnSp macro="">
      <xdr:nvCxnSpPr>
        <xdr:cNvPr id="323" name="直線コネクタ 322"/>
        <xdr:cNvCxnSpPr/>
      </xdr:nvCxnSpPr>
      <xdr:spPr>
        <a:xfrm flipV="1">
          <a:off x="16179800" y="1059621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119380</xdr:rowOff>
    </xdr:from>
    <xdr:to>
      <xdr:col>77</xdr:col>
      <xdr:colOff>44450</xdr:colOff>
      <xdr:row>61</xdr:row>
      <xdr:rowOff>148106</xdr:rowOff>
    </xdr:to>
    <xdr:cxnSp macro="">
      <xdr:nvCxnSpPr>
        <xdr:cNvPr id="326" name="直線コネクタ 325"/>
        <xdr:cNvCxnSpPr/>
      </xdr:nvCxnSpPr>
      <xdr:spPr>
        <a:xfrm>
          <a:off x="15290800" y="10577830"/>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96399</xdr:rowOff>
    </xdr:from>
    <xdr:to>
      <xdr:col>72</xdr:col>
      <xdr:colOff>203200</xdr:colOff>
      <xdr:row>61</xdr:row>
      <xdr:rowOff>119380</xdr:rowOff>
    </xdr:to>
    <xdr:cxnSp macro="">
      <xdr:nvCxnSpPr>
        <xdr:cNvPr id="329" name="直線コネクタ 328"/>
        <xdr:cNvCxnSpPr/>
      </xdr:nvCxnSpPr>
      <xdr:spPr>
        <a:xfrm>
          <a:off x="14401800" y="105548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74567</xdr:rowOff>
    </xdr:from>
    <xdr:to>
      <xdr:col>68</xdr:col>
      <xdr:colOff>152400</xdr:colOff>
      <xdr:row>61</xdr:row>
      <xdr:rowOff>96399</xdr:rowOff>
    </xdr:to>
    <xdr:cxnSp macro="">
      <xdr:nvCxnSpPr>
        <xdr:cNvPr id="332" name="直線コネクタ 331"/>
        <xdr:cNvCxnSpPr/>
      </xdr:nvCxnSpPr>
      <xdr:spPr>
        <a:xfrm>
          <a:off x="13512800" y="1053301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86964</xdr:rowOff>
    </xdr:from>
    <xdr:to>
      <xdr:col>81</xdr:col>
      <xdr:colOff>95250</xdr:colOff>
      <xdr:row>62</xdr:row>
      <xdr:rowOff>17114</xdr:rowOff>
    </xdr:to>
    <xdr:sp macro="" textlink="">
      <xdr:nvSpPr>
        <xdr:cNvPr id="342" name="楕円 341"/>
        <xdr:cNvSpPr/>
      </xdr:nvSpPr>
      <xdr:spPr>
        <a:xfrm>
          <a:off x="169672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59041</xdr:rowOff>
    </xdr:from>
    <xdr:ext cx="762000" cy="259045"/>
    <xdr:sp macro="" textlink="">
      <xdr:nvSpPr>
        <xdr:cNvPr id="343" name="定員管理の状況該当値テキスト"/>
        <xdr:cNvSpPr txBox="1"/>
      </xdr:nvSpPr>
      <xdr:spPr>
        <a:xfrm>
          <a:off x="17106900" y="105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97306</xdr:rowOff>
    </xdr:from>
    <xdr:to>
      <xdr:col>77</xdr:col>
      <xdr:colOff>95250</xdr:colOff>
      <xdr:row>62</xdr:row>
      <xdr:rowOff>27456</xdr:rowOff>
    </xdr:to>
    <xdr:sp macro="" textlink="">
      <xdr:nvSpPr>
        <xdr:cNvPr id="344" name="楕円 343"/>
        <xdr:cNvSpPr/>
      </xdr:nvSpPr>
      <xdr:spPr>
        <a:xfrm>
          <a:off x="161290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12233</xdr:rowOff>
    </xdr:from>
    <xdr:ext cx="736600" cy="259045"/>
    <xdr:sp macro="" textlink="">
      <xdr:nvSpPr>
        <xdr:cNvPr id="345" name="テキスト ボックス 344"/>
        <xdr:cNvSpPr txBox="1"/>
      </xdr:nvSpPr>
      <xdr:spPr>
        <a:xfrm>
          <a:off x="15798800" y="1064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68580</xdr:rowOff>
    </xdr:from>
    <xdr:to>
      <xdr:col>73</xdr:col>
      <xdr:colOff>44450</xdr:colOff>
      <xdr:row>61</xdr:row>
      <xdr:rowOff>170180</xdr:rowOff>
    </xdr:to>
    <xdr:sp macro="" textlink="">
      <xdr:nvSpPr>
        <xdr:cNvPr id="346" name="楕円 345"/>
        <xdr:cNvSpPr/>
      </xdr:nvSpPr>
      <xdr:spPr>
        <a:xfrm>
          <a:off x="15240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154957</xdr:rowOff>
    </xdr:from>
    <xdr:ext cx="762000" cy="259045"/>
    <xdr:sp macro="" textlink="">
      <xdr:nvSpPr>
        <xdr:cNvPr id="347" name="テキスト ボックス 346"/>
        <xdr:cNvSpPr txBox="1"/>
      </xdr:nvSpPr>
      <xdr:spPr>
        <a:xfrm>
          <a:off x="14909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45599</xdr:rowOff>
    </xdr:from>
    <xdr:to>
      <xdr:col>68</xdr:col>
      <xdr:colOff>203200</xdr:colOff>
      <xdr:row>61</xdr:row>
      <xdr:rowOff>147199</xdr:rowOff>
    </xdr:to>
    <xdr:sp macro="" textlink="">
      <xdr:nvSpPr>
        <xdr:cNvPr id="348" name="楕円 347"/>
        <xdr:cNvSpPr/>
      </xdr:nvSpPr>
      <xdr:spPr>
        <a:xfrm>
          <a:off x="14351000" y="105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131976</xdr:rowOff>
    </xdr:from>
    <xdr:ext cx="762000" cy="259045"/>
    <xdr:sp macro="" textlink="">
      <xdr:nvSpPr>
        <xdr:cNvPr id="349" name="テキスト ボックス 348"/>
        <xdr:cNvSpPr txBox="1"/>
      </xdr:nvSpPr>
      <xdr:spPr>
        <a:xfrm>
          <a:off x="14020800" y="1059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23767</xdr:rowOff>
    </xdr:from>
    <xdr:to>
      <xdr:col>64</xdr:col>
      <xdr:colOff>152400</xdr:colOff>
      <xdr:row>61</xdr:row>
      <xdr:rowOff>125367</xdr:rowOff>
    </xdr:to>
    <xdr:sp macro="" textlink="">
      <xdr:nvSpPr>
        <xdr:cNvPr id="350" name="楕円 349"/>
        <xdr:cNvSpPr/>
      </xdr:nvSpPr>
      <xdr:spPr>
        <a:xfrm>
          <a:off x="13462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110144</xdr:rowOff>
    </xdr:from>
    <xdr:ext cx="762000" cy="259045"/>
    <xdr:sp macro="" textlink="">
      <xdr:nvSpPr>
        <xdr:cNvPr id="351" name="テキスト ボックス 350"/>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緊急度・住民ニーズを的確に把握した事業の選択と、合併特例事業や過疎対策事業のように交付税措置のある有利な起債を利用しているが、類似団体平均と同率となっており、比率自体は年々増加している状況である。今後も投資事業の厳選等による実質公債費比率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15981</xdr:rowOff>
    </xdr:to>
    <xdr:cxnSp macro="">
      <xdr:nvCxnSpPr>
        <xdr:cNvPr id="385" name="直線コネクタ 384"/>
        <xdr:cNvCxnSpPr/>
      </xdr:nvCxnSpPr>
      <xdr:spPr>
        <a:xfrm>
          <a:off x="16179800" y="635762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171344</xdr:rowOff>
    </xdr:from>
    <xdr:to>
      <xdr:col>77</xdr:col>
      <xdr:colOff>44450</xdr:colOff>
      <xdr:row>37</xdr:row>
      <xdr:rowOff>13970</xdr:rowOff>
    </xdr:to>
    <xdr:cxnSp macro="">
      <xdr:nvCxnSpPr>
        <xdr:cNvPr id="388" name="直線コネクタ 387"/>
        <xdr:cNvCxnSpPr/>
      </xdr:nvCxnSpPr>
      <xdr:spPr>
        <a:xfrm>
          <a:off x="15290800" y="634354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36</xdr:row>
      <xdr:rowOff>171344</xdr:rowOff>
    </xdr:to>
    <xdr:cxnSp macro="">
      <xdr:nvCxnSpPr>
        <xdr:cNvPr id="391" name="直線コネクタ 390"/>
        <xdr:cNvCxnSpPr/>
      </xdr:nvCxnSpPr>
      <xdr:spPr>
        <a:xfrm>
          <a:off x="14401800" y="63395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165312</xdr:rowOff>
    </xdr:from>
    <xdr:to>
      <xdr:col>68</xdr:col>
      <xdr:colOff>152400</xdr:colOff>
      <xdr:row>36</xdr:row>
      <xdr:rowOff>167322</xdr:rowOff>
    </xdr:to>
    <xdr:cxnSp macro="">
      <xdr:nvCxnSpPr>
        <xdr:cNvPr id="394" name="直線コネクタ 393"/>
        <xdr:cNvCxnSpPr/>
      </xdr:nvCxnSpPr>
      <xdr:spPr>
        <a:xfrm>
          <a:off x="13512800" y="63375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404" name="楕円 403"/>
        <xdr:cNvSpPr/>
      </xdr:nvSpPr>
      <xdr:spPr>
        <a:xfrm>
          <a:off x="169672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108708</xdr:rowOff>
    </xdr:from>
    <xdr:ext cx="762000" cy="259045"/>
    <xdr:sp macro="" textlink="">
      <xdr:nvSpPr>
        <xdr:cNvPr id="405" name="公債費負担の状況該当値テキスト"/>
        <xdr:cNvSpPr txBox="1"/>
      </xdr:nvSpPr>
      <xdr:spPr>
        <a:xfrm>
          <a:off x="17106900" y="62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6" name="楕円 405"/>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7" name="テキスト ボックス 406"/>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120544</xdr:rowOff>
    </xdr:from>
    <xdr:to>
      <xdr:col>73</xdr:col>
      <xdr:colOff>44450</xdr:colOff>
      <xdr:row>37</xdr:row>
      <xdr:rowOff>50694</xdr:rowOff>
    </xdr:to>
    <xdr:sp macro="" textlink="">
      <xdr:nvSpPr>
        <xdr:cNvPr id="408" name="楕円 407"/>
        <xdr:cNvSpPr/>
      </xdr:nvSpPr>
      <xdr:spPr>
        <a:xfrm>
          <a:off x="15240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60871</xdr:rowOff>
    </xdr:from>
    <xdr:ext cx="762000" cy="259045"/>
    <xdr:sp macro="" textlink="">
      <xdr:nvSpPr>
        <xdr:cNvPr id="409" name="テキスト ボックス 408"/>
        <xdr:cNvSpPr txBox="1"/>
      </xdr:nvSpPr>
      <xdr:spPr>
        <a:xfrm>
          <a:off x="14909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10" name="楕円 409"/>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1" name="テキスト ボックス 410"/>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12" name="楕円 411"/>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13" name="テキスト ボックス 412"/>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主な要因は、地方債へ充当可能な基金の増加と、交付税措置のある有利な起債を利用することによる基準財政需要額の増加により、充当可能財源等が増加し、実質的な将来負担額がマイナスとなっているためである。今後も将来世代への負担を抑制し、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3"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4" name="フローチャート: 判断 443"/>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5" name="フローチャート: 判断 444"/>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6" name="テキスト ボックス 445"/>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7" name="フローチャート: 判断 446"/>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48" name="テキスト ボックス 447"/>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49" name="フローチャート: 判断 448"/>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0" name="テキスト ボックス 449"/>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1" name="フローチャート: 判断 450"/>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2" name="テキスト ボックス 451"/>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類似団体と比較して多いことから、経常収支比率の人件費分が高くなっている。これは、市町村合併による旧団体からの職員を引き継いだことが大きな要因で、引き続き、定員管理計画を中心とした取り組みにより、新規採用の抑制を図る等、長期的視点に立った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130810</xdr:rowOff>
    </xdr:to>
    <xdr:cxnSp macro="">
      <xdr:nvCxnSpPr>
        <xdr:cNvPr id="66" name="直線コネクタ 65"/>
        <xdr:cNvCxnSpPr/>
      </xdr:nvCxnSpPr>
      <xdr:spPr>
        <a:xfrm>
          <a:off x="3987800" y="645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168910</xdr:rowOff>
    </xdr:to>
    <xdr:cxnSp macro="">
      <xdr:nvCxnSpPr>
        <xdr:cNvPr id="69" name="直線コネクタ 68"/>
        <xdr:cNvCxnSpPr/>
      </xdr:nvCxnSpPr>
      <xdr:spPr>
        <a:xfrm flipV="1">
          <a:off x="3098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168910</xdr:rowOff>
    </xdr:to>
    <xdr:cxnSp macro="">
      <xdr:nvCxnSpPr>
        <xdr:cNvPr id="72" name="直線コネクタ 71"/>
        <xdr:cNvCxnSpPr/>
      </xdr:nvCxnSpPr>
      <xdr:spPr>
        <a:xfrm>
          <a:off x="2209800" y="6474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130810</xdr:rowOff>
    </xdr:to>
    <xdr:cxnSp macro="">
      <xdr:nvCxnSpPr>
        <xdr:cNvPr id="75" name="直線コネクタ 74"/>
        <xdr:cNvCxnSpPr/>
      </xdr:nvCxnSpPr>
      <xdr:spPr>
        <a:xfrm>
          <a:off x="1320800" y="6421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類似団体平均を上回っているが、これは市町村合併前と変わらない住民サービス維持のため、旧団体運営施設を合併後も多く継続しているためである。引き続き、民間委託や指定管理者制度の導入などによる効果的な運営に努め、公共施設等総合管理計画に基づく公共施設の再編を行っていく方針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18</xdr:row>
      <xdr:rowOff>29029</xdr:rowOff>
    </xdr:to>
    <xdr:cxnSp macro="">
      <xdr:nvCxnSpPr>
        <xdr:cNvPr id="129" name="直線コネクタ 128"/>
        <xdr:cNvCxnSpPr/>
      </xdr:nvCxnSpPr>
      <xdr:spPr>
        <a:xfrm>
          <a:off x="15671800" y="2897414"/>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143329</xdr:rowOff>
    </xdr:from>
    <xdr:to>
      <xdr:col>78</xdr:col>
      <xdr:colOff>69850</xdr:colOff>
      <xdr:row>16</xdr:row>
      <xdr:rowOff>154214</xdr:rowOff>
    </xdr:to>
    <xdr:cxnSp macro="">
      <xdr:nvCxnSpPr>
        <xdr:cNvPr id="132" name="直線コネクタ 131"/>
        <xdr:cNvCxnSpPr/>
      </xdr:nvCxnSpPr>
      <xdr:spPr>
        <a:xfrm>
          <a:off x="14782800" y="2886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80736</xdr:rowOff>
    </xdr:to>
    <xdr:cxnSp macro="">
      <xdr:nvCxnSpPr>
        <xdr:cNvPr id="135" name="直線コネクタ 134"/>
        <xdr:cNvCxnSpPr/>
      </xdr:nvCxnSpPr>
      <xdr:spPr>
        <a:xfrm flipV="1">
          <a:off x="13893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58964</xdr:rowOff>
    </xdr:from>
    <xdr:to>
      <xdr:col>69</xdr:col>
      <xdr:colOff>92075</xdr:colOff>
      <xdr:row>17</xdr:row>
      <xdr:rowOff>80736</xdr:rowOff>
    </xdr:to>
    <xdr:cxnSp macro="">
      <xdr:nvCxnSpPr>
        <xdr:cNvPr id="138" name="直線コネクタ 137"/>
        <xdr:cNvCxnSpPr/>
      </xdr:nvCxnSpPr>
      <xdr:spPr>
        <a:xfrm>
          <a:off x="13004800" y="2973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50" name="楕円 149"/>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51" name="テキスト ボックス 150"/>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3" name="テキスト ボックス 152"/>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141713</xdr:rowOff>
    </xdr:from>
    <xdr:ext cx="762000" cy="259045"/>
    <xdr:sp macro="" textlink="">
      <xdr:nvSpPr>
        <xdr:cNvPr id="155" name="テキスト ボックス 154"/>
        <xdr:cNvSpPr txBox="1"/>
      </xdr:nvSpPr>
      <xdr:spPr>
        <a:xfrm>
          <a:off x="13512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56" name="楕円 155"/>
        <xdr:cNvSpPr/>
      </xdr:nvSpPr>
      <xdr:spPr>
        <a:xfrm>
          <a:off x="12954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119941</xdr:rowOff>
    </xdr:from>
    <xdr:ext cx="762000" cy="259045"/>
    <xdr:sp macro="" textlink="">
      <xdr:nvSpPr>
        <xdr:cNvPr id="157" name="テキスト ボックス 156"/>
        <xdr:cNvSpPr txBox="1"/>
      </xdr:nvSpPr>
      <xdr:spPr>
        <a:xfrm>
          <a:off x="12623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扶助費に係る経常収支比率は、障害介護給付費の増加により上昇傾向にあり、令和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増加したものの、類似団体平均を下回っている状況が続いている。扶助費全体では、合併以降ほぼ横ばいで推移しているが、社会保障経費自体の増加傾向により、財政の圧迫が予想されるため、国の動向に注意しながら、随時対応を検討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25400</xdr:rowOff>
    </xdr:to>
    <xdr:cxnSp macro="">
      <xdr:nvCxnSpPr>
        <xdr:cNvPr id="190" name="直線コネクタ 189"/>
        <xdr:cNvCxnSpPr/>
      </xdr:nvCxnSpPr>
      <xdr:spPr>
        <a:xfrm>
          <a:off x="3987800" y="9271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12700</xdr:rowOff>
    </xdr:to>
    <xdr:cxnSp macro="">
      <xdr:nvCxnSpPr>
        <xdr:cNvPr id="193" name="直線コネクタ 192"/>
        <xdr:cNvCxnSpPr/>
      </xdr:nvCxnSpPr>
      <xdr:spPr>
        <a:xfrm>
          <a:off x="3098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76200</xdr:rowOff>
    </xdr:to>
    <xdr:cxnSp macro="">
      <xdr:nvCxnSpPr>
        <xdr:cNvPr id="196" name="直線コネクタ 195"/>
        <xdr:cNvCxnSpPr/>
      </xdr:nvCxnSpPr>
      <xdr:spPr>
        <a:xfrm flipV="1">
          <a:off x="2209800" y="919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76200</xdr:rowOff>
    </xdr:to>
    <xdr:cxnSp macro="">
      <xdr:nvCxnSpPr>
        <xdr:cNvPr id="199" name="直線コネクタ 198"/>
        <xdr:cNvCxnSpPr/>
      </xdr:nvCxnSpPr>
      <xdr:spPr>
        <a:xfrm>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146050</xdr:rowOff>
    </xdr:from>
    <xdr:to>
      <xdr:col>24</xdr:col>
      <xdr:colOff>76200</xdr:colOff>
      <xdr:row>54</xdr:row>
      <xdr:rowOff>76200</xdr:rowOff>
    </xdr:to>
    <xdr:sp macro="" textlink="">
      <xdr:nvSpPr>
        <xdr:cNvPr id="209" name="楕円 208"/>
        <xdr:cNvSpPr/>
      </xdr:nvSpPr>
      <xdr:spPr>
        <a:xfrm>
          <a:off x="47752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10"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3" name="楕円 212"/>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4" name="テキスト ボックス 213"/>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25400</xdr:rowOff>
    </xdr:from>
    <xdr:to>
      <xdr:col>11</xdr:col>
      <xdr:colOff>60325</xdr:colOff>
      <xdr:row>54</xdr:row>
      <xdr:rowOff>127000</xdr:rowOff>
    </xdr:to>
    <xdr:sp macro="" textlink="">
      <xdr:nvSpPr>
        <xdr:cNvPr id="215" name="楕円 214"/>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137177</xdr:rowOff>
    </xdr:from>
    <xdr:ext cx="762000" cy="259045"/>
    <xdr:sp macro="" textlink="">
      <xdr:nvSpPr>
        <xdr:cNvPr id="216" name="テキスト ボックス 215"/>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17" name="楕円 216"/>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8" name="テキスト ボックス 217"/>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主な内容は、国民健康保険特別会計、後期高齢者医療特別会計、介護保険特別会計への繰出金である。概ね類似団体平均並となっており、今後も経費削減や保険料の適正化等を図ることにより、普通会計の負担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142240</xdr:rowOff>
    </xdr:to>
    <xdr:cxnSp macro="">
      <xdr:nvCxnSpPr>
        <xdr:cNvPr id="251" name="直線コネクタ 250"/>
        <xdr:cNvCxnSpPr/>
      </xdr:nvCxnSpPr>
      <xdr:spPr>
        <a:xfrm flipV="1">
          <a:off x="15671800" y="9697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142240</xdr:rowOff>
    </xdr:to>
    <xdr:cxnSp macro="">
      <xdr:nvCxnSpPr>
        <xdr:cNvPr id="254" name="直線コネクタ 253"/>
        <xdr:cNvCxnSpPr/>
      </xdr:nvCxnSpPr>
      <xdr:spPr>
        <a:xfrm>
          <a:off x="14782800" y="96596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57" name="直線コネクタ 256"/>
        <xdr:cNvCxnSpPr/>
      </xdr:nvCxnSpPr>
      <xdr:spPr>
        <a:xfrm flipV="1">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73660</xdr:rowOff>
    </xdr:to>
    <xdr:cxnSp macro="">
      <xdr:nvCxnSpPr>
        <xdr:cNvPr id="260" name="直線コネクタ 259"/>
        <xdr:cNvCxnSpPr/>
      </xdr:nvCxnSpPr>
      <xdr:spPr>
        <a:xfrm>
          <a:off x="13004800" y="965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8" name="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類似団体と比べ低い水準となっている。補助費等の内訳を見ると一部事務組合への負担金が高くなっているが、これは他団体との共同処理事業が多く、設立組合数が多くなっているためである。また、各種団体や事業に対する補助交付金も高くなっており、引き続き効果等を検討のうえ、補助金等の見直しや廃止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35560</xdr:rowOff>
    </xdr:to>
    <xdr:cxnSp macro="">
      <xdr:nvCxnSpPr>
        <xdr:cNvPr id="309" name="直線コネクタ 308"/>
        <xdr:cNvCxnSpPr/>
      </xdr:nvCxnSpPr>
      <xdr:spPr>
        <a:xfrm>
          <a:off x="15671800" y="61894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30988</xdr:rowOff>
    </xdr:to>
    <xdr:cxnSp macro="">
      <xdr:nvCxnSpPr>
        <xdr:cNvPr id="312" name="直線コネクタ 311"/>
        <xdr:cNvCxnSpPr/>
      </xdr:nvCxnSpPr>
      <xdr:spPr>
        <a:xfrm flipV="1">
          <a:off x="14782800" y="61894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67564</xdr:rowOff>
    </xdr:to>
    <xdr:cxnSp macro="">
      <xdr:nvCxnSpPr>
        <xdr:cNvPr id="315" name="直線コネクタ 314"/>
        <xdr:cNvCxnSpPr/>
      </xdr:nvCxnSpPr>
      <xdr:spPr>
        <a:xfrm flipV="1">
          <a:off x="13893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18" name="直線コネクタ 317"/>
        <xdr:cNvCxnSpPr/>
      </xdr:nvCxnSpPr>
      <xdr:spPr>
        <a:xfrm>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9"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0" name="楕円 329"/>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1" name="テキスト ボックス 330"/>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6" name="楕円 335"/>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7" name="テキスト ボックス 336"/>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合併町村の地方債を引き継いだことに加え、老朽化した公共施設の大規模改修等により地方債現在高が増加した影響で、地方債の元利償還金が膨らんでおり、公債費に係る経常収支比率は類似団体平均を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ポイント上回っている。引き続き、後世への負担を抑制し、健全な財政運営に努める。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144145</xdr:rowOff>
    </xdr:from>
    <xdr:to>
      <xdr:col>24</xdr:col>
      <xdr:colOff>25400</xdr:colOff>
      <xdr:row>75</xdr:row>
      <xdr:rowOff>153670</xdr:rowOff>
    </xdr:to>
    <xdr:cxnSp macro="">
      <xdr:nvCxnSpPr>
        <xdr:cNvPr id="369" name="直線コネクタ 368"/>
        <xdr:cNvCxnSpPr/>
      </xdr:nvCxnSpPr>
      <xdr:spPr>
        <a:xfrm flipV="1">
          <a:off x="3987800" y="130028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153670</xdr:rowOff>
    </xdr:to>
    <xdr:cxnSp macro="">
      <xdr:nvCxnSpPr>
        <xdr:cNvPr id="372" name="直線コネクタ 371"/>
        <xdr:cNvCxnSpPr/>
      </xdr:nvCxnSpPr>
      <xdr:spPr>
        <a:xfrm>
          <a:off x="3098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119380</xdr:rowOff>
    </xdr:from>
    <xdr:to>
      <xdr:col>15</xdr:col>
      <xdr:colOff>98425</xdr:colOff>
      <xdr:row>75</xdr:row>
      <xdr:rowOff>132715</xdr:rowOff>
    </xdr:to>
    <xdr:cxnSp macro="">
      <xdr:nvCxnSpPr>
        <xdr:cNvPr id="375" name="直線コネクタ 374"/>
        <xdr:cNvCxnSpPr/>
      </xdr:nvCxnSpPr>
      <xdr:spPr>
        <a:xfrm flipV="1">
          <a:off x="2209800" y="129781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132715</xdr:rowOff>
    </xdr:to>
    <xdr:cxnSp macro="">
      <xdr:nvCxnSpPr>
        <xdr:cNvPr id="378" name="直線コネクタ 377"/>
        <xdr:cNvCxnSpPr/>
      </xdr:nvCxnSpPr>
      <xdr:spPr>
        <a:xfrm>
          <a:off x="1320800" y="129762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93345</xdr:rowOff>
    </xdr:from>
    <xdr:to>
      <xdr:col>24</xdr:col>
      <xdr:colOff>76200</xdr:colOff>
      <xdr:row>76</xdr:row>
      <xdr:rowOff>23495</xdr:rowOff>
    </xdr:to>
    <xdr:sp macro="" textlink="">
      <xdr:nvSpPr>
        <xdr:cNvPr id="388" name="楕円 387"/>
        <xdr:cNvSpPr/>
      </xdr:nvSpPr>
      <xdr:spPr>
        <a:xfrm>
          <a:off x="4775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65422</xdr:rowOff>
    </xdr:from>
    <xdr:ext cx="762000" cy="259045"/>
    <xdr:sp macro="" textlink="">
      <xdr:nvSpPr>
        <xdr:cNvPr id="389" name="公債費該当値テキスト"/>
        <xdr:cNvSpPr txBox="1"/>
      </xdr:nvSpPr>
      <xdr:spPr>
        <a:xfrm>
          <a:off x="4914900" y="1292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0" name="楕円 389"/>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17797</xdr:rowOff>
    </xdr:from>
    <xdr:ext cx="736600" cy="259045"/>
    <xdr:sp macro="" textlink="">
      <xdr:nvSpPr>
        <xdr:cNvPr id="391" name="テキスト ボックス 390"/>
        <xdr:cNvSpPr txBox="1"/>
      </xdr:nvSpPr>
      <xdr:spPr>
        <a:xfrm>
          <a:off x="3606800" y="13047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68580</xdr:rowOff>
    </xdr:from>
    <xdr:to>
      <xdr:col>15</xdr:col>
      <xdr:colOff>149225</xdr:colOff>
      <xdr:row>75</xdr:row>
      <xdr:rowOff>170180</xdr:rowOff>
    </xdr:to>
    <xdr:sp macro="" textlink="">
      <xdr:nvSpPr>
        <xdr:cNvPr id="392" name="楕円 391"/>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154957</xdr:rowOff>
    </xdr:from>
    <xdr:ext cx="762000" cy="259045"/>
    <xdr:sp macro="" textlink="">
      <xdr:nvSpPr>
        <xdr:cNvPr id="393" name="テキスト ボックス 392"/>
        <xdr:cNvSpPr txBox="1"/>
      </xdr:nvSpPr>
      <xdr:spPr>
        <a:xfrm>
          <a:off x="2717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81915</xdr:rowOff>
    </xdr:from>
    <xdr:to>
      <xdr:col>11</xdr:col>
      <xdr:colOff>60325</xdr:colOff>
      <xdr:row>76</xdr:row>
      <xdr:rowOff>12064</xdr:rowOff>
    </xdr:to>
    <xdr:sp macro="" textlink="">
      <xdr:nvSpPr>
        <xdr:cNvPr id="394" name="楕円 393"/>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168291</xdr:rowOff>
    </xdr:from>
    <xdr:ext cx="762000" cy="259045"/>
    <xdr:sp macro="" textlink="">
      <xdr:nvSpPr>
        <xdr:cNvPr id="395" name="テキスト ボックス 394"/>
        <xdr:cNvSpPr txBox="1"/>
      </xdr:nvSpPr>
      <xdr:spPr>
        <a:xfrm>
          <a:off x="18288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6" name="楕円 395"/>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7" name="テキスト ボックス 396"/>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良好な数値で推移しているが、これは、普通交付税をはじめとした依存財源の影響が大きいためで、今後、悪化する恐れがある。そのため、合併により増加した人件費や物件費を中心に計画的な削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124714</xdr:rowOff>
    </xdr:to>
    <xdr:cxnSp macro="">
      <xdr:nvCxnSpPr>
        <xdr:cNvPr id="428" name="直線コネクタ 427"/>
        <xdr:cNvCxnSpPr/>
      </xdr:nvCxnSpPr>
      <xdr:spPr>
        <a:xfrm>
          <a:off x="15671800" y="1288745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28702</xdr:rowOff>
    </xdr:to>
    <xdr:cxnSp macro="">
      <xdr:nvCxnSpPr>
        <xdr:cNvPr id="431" name="直線コネクタ 430"/>
        <xdr:cNvCxnSpPr/>
      </xdr:nvCxnSpPr>
      <xdr:spPr>
        <a:xfrm>
          <a:off x="14782800" y="12850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110998</xdr:rowOff>
    </xdr:to>
    <xdr:cxnSp macro="">
      <xdr:nvCxnSpPr>
        <xdr:cNvPr id="434" name="直線コネクタ 433"/>
        <xdr:cNvCxnSpPr/>
      </xdr:nvCxnSpPr>
      <xdr:spPr>
        <a:xfrm flipV="1">
          <a:off x="13893800" y="128508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110998</xdr:rowOff>
    </xdr:to>
    <xdr:cxnSp macro="">
      <xdr:nvCxnSpPr>
        <xdr:cNvPr id="437" name="直線コネクタ 436"/>
        <xdr:cNvCxnSpPr/>
      </xdr:nvCxnSpPr>
      <xdr:spPr>
        <a:xfrm>
          <a:off x="13004800" y="12887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7" name="楕円 446"/>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48"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9" name="楕円 448"/>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0" name="テキスト ボックス 449"/>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51" name="楕円 450"/>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2" name="テキスト ボックス 451"/>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3" name="楕円 452"/>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4" name="テキスト ボックス 453"/>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5" name="楕円 454"/>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6" name="テキスト ボックス 455"/>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60466</xdr:rowOff>
    </xdr:from>
    <xdr:to>
      <xdr:col>29</xdr:col>
      <xdr:colOff>127000</xdr:colOff>
      <xdr:row>16</xdr:row>
      <xdr:rowOff>100025</xdr:rowOff>
    </xdr:to>
    <xdr:cxnSp macro="">
      <xdr:nvCxnSpPr>
        <xdr:cNvPr id="52" name="直線コネクタ 51"/>
        <xdr:cNvCxnSpPr/>
      </xdr:nvCxnSpPr>
      <xdr:spPr bwMode="auto">
        <a:xfrm flipV="1">
          <a:off x="5003800" y="2851291"/>
          <a:ext cx="647700" cy="39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100025</xdr:rowOff>
    </xdr:from>
    <xdr:to>
      <xdr:col>26</xdr:col>
      <xdr:colOff>50800</xdr:colOff>
      <xdr:row>16</xdr:row>
      <xdr:rowOff>104847</xdr:rowOff>
    </xdr:to>
    <xdr:cxnSp macro="">
      <xdr:nvCxnSpPr>
        <xdr:cNvPr id="55" name="直線コネクタ 54"/>
        <xdr:cNvCxnSpPr/>
      </xdr:nvCxnSpPr>
      <xdr:spPr bwMode="auto">
        <a:xfrm flipV="1">
          <a:off x="4305300" y="2890850"/>
          <a:ext cx="698500" cy="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103291</xdr:rowOff>
    </xdr:from>
    <xdr:to>
      <xdr:col>22</xdr:col>
      <xdr:colOff>114300</xdr:colOff>
      <xdr:row>16</xdr:row>
      <xdr:rowOff>104847</xdr:rowOff>
    </xdr:to>
    <xdr:cxnSp macro="">
      <xdr:nvCxnSpPr>
        <xdr:cNvPr id="58" name="直線コネクタ 57"/>
        <xdr:cNvCxnSpPr/>
      </xdr:nvCxnSpPr>
      <xdr:spPr bwMode="auto">
        <a:xfrm>
          <a:off x="3606800" y="2894116"/>
          <a:ext cx="698500" cy="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103291</xdr:rowOff>
    </xdr:from>
    <xdr:to>
      <xdr:col>18</xdr:col>
      <xdr:colOff>177800</xdr:colOff>
      <xdr:row>16</xdr:row>
      <xdr:rowOff>157143</xdr:rowOff>
    </xdr:to>
    <xdr:cxnSp macro="">
      <xdr:nvCxnSpPr>
        <xdr:cNvPr id="61" name="直線コネクタ 60"/>
        <xdr:cNvCxnSpPr/>
      </xdr:nvCxnSpPr>
      <xdr:spPr bwMode="auto">
        <a:xfrm flipV="1">
          <a:off x="2908300" y="2894116"/>
          <a:ext cx="698500" cy="5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9666</xdr:rowOff>
    </xdr:from>
    <xdr:to>
      <xdr:col>29</xdr:col>
      <xdr:colOff>177800</xdr:colOff>
      <xdr:row>16</xdr:row>
      <xdr:rowOff>111266</xdr:rowOff>
    </xdr:to>
    <xdr:sp macro="" textlink="">
      <xdr:nvSpPr>
        <xdr:cNvPr id="71" name="楕円 70"/>
        <xdr:cNvSpPr/>
      </xdr:nvSpPr>
      <xdr:spPr bwMode="auto">
        <a:xfrm>
          <a:off x="5600700" y="2800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26193</xdr:rowOff>
    </xdr:from>
    <xdr:ext cx="762000" cy="259045"/>
    <xdr:sp macro="" textlink="">
      <xdr:nvSpPr>
        <xdr:cNvPr id="72" name="人口1人当たり決算額の推移該当値テキスト130"/>
        <xdr:cNvSpPr txBox="1"/>
      </xdr:nvSpPr>
      <xdr:spPr>
        <a:xfrm>
          <a:off x="5740400" y="264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49225</xdr:rowOff>
    </xdr:from>
    <xdr:to>
      <xdr:col>26</xdr:col>
      <xdr:colOff>101600</xdr:colOff>
      <xdr:row>16</xdr:row>
      <xdr:rowOff>150825</xdr:rowOff>
    </xdr:to>
    <xdr:sp macro="" textlink="">
      <xdr:nvSpPr>
        <xdr:cNvPr id="73" name="楕円 72"/>
        <xdr:cNvSpPr/>
      </xdr:nvSpPr>
      <xdr:spPr bwMode="auto">
        <a:xfrm>
          <a:off x="4953000" y="2840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161002</xdr:rowOff>
    </xdr:from>
    <xdr:ext cx="736600" cy="259045"/>
    <xdr:sp macro="" textlink="">
      <xdr:nvSpPr>
        <xdr:cNvPr id="74" name="テキスト ボックス 73"/>
        <xdr:cNvSpPr txBox="1"/>
      </xdr:nvSpPr>
      <xdr:spPr>
        <a:xfrm>
          <a:off x="4622800" y="2608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54047</xdr:rowOff>
    </xdr:from>
    <xdr:to>
      <xdr:col>22</xdr:col>
      <xdr:colOff>165100</xdr:colOff>
      <xdr:row>16</xdr:row>
      <xdr:rowOff>155647</xdr:rowOff>
    </xdr:to>
    <xdr:sp macro="" textlink="">
      <xdr:nvSpPr>
        <xdr:cNvPr id="75" name="楕円 74"/>
        <xdr:cNvSpPr/>
      </xdr:nvSpPr>
      <xdr:spPr bwMode="auto">
        <a:xfrm>
          <a:off x="4254500" y="2844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165824</xdr:rowOff>
    </xdr:from>
    <xdr:ext cx="762000" cy="259045"/>
    <xdr:sp macro="" textlink="">
      <xdr:nvSpPr>
        <xdr:cNvPr id="76" name="テキスト ボックス 75"/>
        <xdr:cNvSpPr txBox="1"/>
      </xdr:nvSpPr>
      <xdr:spPr>
        <a:xfrm>
          <a:off x="3924300" y="26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52491</xdr:rowOff>
    </xdr:from>
    <xdr:to>
      <xdr:col>19</xdr:col>
      <xdr:colOff>38100</xdr:colOff>
      <xdr:row>16</xdr:row>
      <xdr:rowOff>154091</xdr:rowOff>
    </xdr:to>
    <xdr:sp macro="" textlink="">
      <xdr:nvSpPr>
        <xdr:cNvPr id="77" name="楕円 76"/>
        <xdr:cNvSpPr/>
      </xdr:nvSpPr>
      <xdr:spPr bwMode="auto">
        <a:xfrm>
          <a:off x="3556000" y="284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164268</xdr:rowOff>
    </xdr:from>
    <xdr:ext cx="762000" cy="259045"/>
    <xdr:sp macro="" textlink="">
      <xdr:nvSpPr>
        <xdr:cNvPr id="78" name="テキスト ボックス 77"/>
        <xdr:cNvSpPr txBox="1"/>
      </xdr:nvSpPr>
      <xdr:spPr>
        <a:xfrm>
          <a:off x="3225800" y="261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106343</xdr:rowOff>
    </xdr:from>
    <xdr:to>
      <xdr:col>15</xdr:col>
      <xdr:colOff>101600</xdr:colOff>
      <xdr:row>17</xdr:row>
      <xdr:rowOff>36493</xdr:rowOff>
    </xdr:to>
    <xdr:sp macro="" textlink="">
      <xdr:nvSpPr>
        <xdr:cNvPr id="79" name="楕円 78"/>
        <xdr:cNvSpPr/>
      </xdr:nvSpPr>
      <xdr:spPr bwMode="auto">
        <a:xfrm>
          <a:off x="2857500" y="2897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46670</xdr:rowOff>
    </xdr:from>
    <xdr:ext cx="762000" cy="259045"/>
    <xdr:sp macro="" textlink="">
      <xdr:nvSpPr>
        <xdr:cNvPr id="80" name="テキスト ボックス 79"/>
        <xdr:cNvSpPr txBox="1"/>
      </xdr:nvSpPr>
      <xdr:spPr>
        <a:xfrm>
          <a:off x="2527300" y="26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308942</xdr:rowOff>
    </xdr:from>
    <xdr:to>
      <xdr:col>29</xdr:col>
      <xdr:colOff>127000</xdr:colOff>
      <xdr:row>37</xdr:row>
      <xdr:rowOff>325768</xdr:rowOff>
    </xdr:to>
    <xdr:cxnSp macro="">
      <xdr:nvCxnSpPr>
        <xdr:cNvPr id="114" name="直線コネクタ 113"/>
        <xdr:cNvCxnSpPr/>
      </xdr:nvCxnSpPr>
      <xdr:spPr bwMode="auto">
        <a:xfrm>
          <a:off x="5003800" y="7433642"/>
          <a:ext cx="647700" cy="16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308942</xdr:rowOff>
    </xdr:from>
    <xdr:to>
      <xdr:col>26</xdr:col>
      <xdr:colOff>50800</xdr:colOff>
      <xdr:row>37</xdr:row>
      <xdr:rowOff>329235</xdr:rowOff>
    </xdr:to>
    <xdr:cxnSp macro="">
      <xdr:nvCxnSpPr>
        <xdr:cNvPr id="117" name="直線コネクタ 116"/>
        <xdr:cNvCxnSpPr/>
      </xdr:nvCxnSpPr>
      <xdr:spPr bwMode="auto">
        <a:xfrm flipV="1">
          <a:off x="4305300" y="7433642"/>
          <a:ext cx="698500" cy="2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329235</xdr:rowOff>
    </xdr:from>
    <xdr:to>
      <xdr:col>22</xdr:col>
      <xdr:colOff>114300</xdr:colOff>
      <xdr:row>37</xdr:row>
      <xdr:rowOff>335026</xdr:rowOff>
    </xdr:to>
    <xdr:cxnSp macro="">
      <xdr:nvCxnSpPr>
        <xdr:cNvPr id="120" name="直線コネクタ 119"/>
        <xdr:cNvCxnSpPr/>
      </xdr:nvCxnSpPr>
      <xdr:spPr bwMode="auto">
        <a:xfrm flipV="1">
          <a:off x="3606800" y="7453935"/>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335026</xdr:rowOff>
    </xdr:from>
    <xdr:to>
      <xdr:col>18</xdr:col>
      <xdr:colOff>177800</xdr:colOff>
      <xdr:row>37</xdr:row>
      <xdr:rowOff>340573</xdr:rowOff>
    </xdr:to>
    <xdr:cxnSp macro="">
      <xdr:nvCxnSpPr>
        <xdr:cNvPr id="123" name="直線コネクタ 122"/>
        <xdr:cNvCxnSpPr/>
      </xdr:nvCxnSpPr>
      <xdr:spPr bwMode="auto">
        <a:xfrm flipV="1">
          <a:off x="2908300" y="7459726"/>
          <a:ext cx="698500" cy="5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274968</xdr:rowOff>
    </xdr:from>
    <xdr:to>
      <xdr:col>29</xdr:col>
      <xdr:colOff>177800</xdr:colOff>
      <xdr:row>38</xdr:row>
      <xdr:rowOff>33668</xdr:rowOff>
    </xdr:to>
    <xdr:sp macro="" textlink="">
      <xdr:nvSpPr>
        <xdr:cNvPr id="133" name="楕円 132"/>
        <xdr:cNvSpPr/>
      </xdr:nvSpPr>
      <xdr:spPr bwMode="auto">
        <a:xfrm>
          <a:off x="5600700" y="739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247045</xdr:rowOff>
    </xdr:from>
    <xdr:ext cx="762000" cy="259045"/>
    <xdr:sp macro="" textlink="">
      <xdr:nvSpPr>
        <xdr:cNvPr id="134" name="人口1人当たり決算額の推移該当値テキスト445"/>
        <xdr:cNvSpPr txBox="1"/>
      </xdr:nvSpPr>
      <xdr:spPr>
        <a:xfrm>
          <a:off x="5740400" y="737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258142</xdr:rowOff>
    </xdr:from>
    <xdr:to>
      <xdr:col>26</xdr:col>
      <xdr:colOff>101600</xdr:colOff>
      <xdr:row>38</xdr:row>
      <xdr:rowOff>16842</xdr:rowOff>
    </xdr:to>
    <xdr:sp macro="" textlink="">
      <xdr:nvSpPr>
        <xdr:cNvPr id="135" name="楕円 134"/>
        <xdr:cNvSpPr/>
      </xdr:nvSpPr>
      <xdr:spPr bwMode="auto">
        <a:xfrm>
          <a:off x="4953000" y="7382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27019</xdr:rowOff>
    </xdr:from>
    <xdr:ext cx="736600" cy="259045"/>
    <xdr:sp macro="" textlink="">
      <xdr:nvSpPr>
        <xdr:cNvPr id="136" name="テキスト ボックス 135"/>
        <xdr:cNvSpPr txBox="1"/>
      </xdr:nvSpPr>
      <xdr:spPr>
        <a:xfrm>
          <a:off x="4622800" y="715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278435</xdr:rowOff>
    </xdr:from>
    <xdr:to>
      <xdr:col>22</xdr:col>
      <xdr:colOff>165100</xdr:colOff>
      <xdr:row>38</xdr:row>
      <xdr:rowOff>37135</xdr:rowOff>
    </xdr:to>
    <xdr:sp macro="" textlink="">
      <xdr:nvSpPr>
        <xdr:cNvPr id="137" name="楕円 136"/>
        <xdr:cNvSpPr/>
      </xdr:nvSpPr>
      <xdr:spPr bwMode="auto">
        <a:xfrm>
          <a:off x="4254500" y="740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47312</xdr:rowOff>
    </xdr:from>
    <xdr:ext cx="762000" cy="259045"/>
    <xdr:sp macro="" textlink="">
      <xdr:nvSpPr>
        <xdr:cNvPr id="138" name="テキスト ボックス 137"/>
        <xdr:cNvSpPr txBox="1"/>
      </xdr:nvSpPr>
      <xdr:spPr>
        <a:xfrm>
          <a:off x="3924300" y="717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284226</xdr:rowOff>
    </xdr:from>
    <xdr:to>
      <xdr:col>19</xdr:col>
      <xdr:colOff>38100</xdr:colOff>
      <xdr:row>38</xdr:row>
      <xdr:rowOff>42926</xdr:rowOff>
    </xdr:to>
    <xdr:sp macro="" textlink="">
      <xdr:nvSpPr>
        <xdr:cNvPr id="139" name="楕円 138"/>
        <xdr:cNvSpPr/>
      </xdr:nvSpPr>
      <xdr:spPr bwMode="auto">
        <a:xfrm>
          <a:off x="3556000" y="740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27703</xdr:rowOff>
    </xdr:from>
    <xdr:ext cx="762000" cy="259045"/>
    <xdr:sp macro="" textlink="">
      <xdr:nvSpPr>
        <xdr:cNvPr id="140" name="テキスト ボックス 139"/>
        <xdr:cNvSpPr txBox="1"/>
      </xdr:nvSpPr>
      <xdr:spPr>
        <a:xfrm>
          <a:off x="3225800" y="74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289773</xdr:rowOff>
    </xdr:from>
    <xdr:to>
      <xdr:col>15</xdr:col>
      <xdr:colOff>101600</xdr:colOff>
      <xdr:row>38</xdr:row>
      <xdr:rowOff>48473</xdr:rowOff>
    </xdr:to>
    <xdr:sp macro="" textlink="">
      <xdr:nvSpPr>
        <xdr:cNvPr id="141" name="楕円 140"/>
        <xdr:cNvSpPr/>
      </xdr:nvSpPr>
      <xdr:spPr bwMode="auto">
        <a:xfrm>
          <a:off x="2857500" y="741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33250</xdr:rowOff>
    </xdr:from>
    <xdr:ext cx="762000" cy="259045"/>
    <xdr:sp macro="" textlink="">
      <xdr:nvSpPr>
        <xdr:cNvPr id="142" name="テキスト ボックス 141"/>
        <xdr:cNvSpPr txBox="1"/>
      </xdr:nvSpPr>
      <xdr:spPr>
        <a:xfrm>
          <a:off x="2527300" y="750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3073</xdr:rowOff>
    </xdr:from>
    <xdr:to>
      <xdr:col>24</xdr:col>
      <xdr:colOff>63500</xdr:colOff>
      <xdr:row>35</xdr:row>
      <xdr:rowOff>37795</xdr:rowOff>
    </xdr:to>
    <xdr:cxnSp macro="">
      <xdr:nvCxnSpPr>
        <xdr:cNvPr id="61" name="直線コネクタ 60"/>
        <xdr:cNvCxnSpPr/>
      </xdr:nvCxnSpPr>
      <xdr:spPr>
        <a:xfrm flipV="1">
          <a:off x="3797300" y="6003823"/>
          <a:ext cx="838200" cy="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37795</xdr:rowOff>
    </xdr:from>
    <xdr:to>
      <xdr:col>19</xdr:col>
      <xdr:colOff>177800</xdr:colOff>
      <xdr:row>35</xdr:row>
      <xdr:rowOff>52629</xdr:rowOff>
    </xdr:to>
    <xdr:cxnSp macro="">
      <xdr:nvCxnSpPr>
        <xdr:cNvPr id="64" name="直線コネクタ 63"/>
        <xdr:cNvCxnSpPr/>
      </xdr:nvCxnSpPr>
      <xdr:spPr>
        <a:xfrm flipV="1">
          <a:off x="2908300" y="6038545"/>
          <a:ext cx="8890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52629</xdr:rowOff>
    </xdr:from>
    <xdr:to>
      <xdr:col>15</xdr:col>
      <xdr:colOff>50800</xdr:colOff>
      <xdr:row>35</xdr:row>
      <xdr:rowOff>159842</xdr:rowOff>
    </xdr:to>
    <xdr:cxnSp macro="">
      <xdr:nvCxnSpPr>
        <xdr:cNvPr id="67" name="直線コネクタ 66"/>
        <xdr:cNvCxnSpPr/>
      </xdr:nvCxnSpPr>
      <xdr:spPr>
        <a:xfrm flipV="1">
          <a:off x="2019300" y="6053379"/>
          <a:ext cx="889000" cy="10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159842</xdr:rowOff>
    </xdr:from>
    <xdr:to>
      <xdr:col>10</xdr:col>
      <xdr:colOff>114300</xdr:colOff>
      <xdr:row>36</xdr:row>
      <xdr:rowOff>53911</xdr:rowOff>
    </xdr:to>
    <xdr:cxnSp macro="">
      <xdr:nvCxnSpPr>
        <xdr:cNvPr id="70" name="直線コネクタ 69"/>
        <xdr:cNvCxnSpPr/>
      </xdr:nvCxnSpPr>
      <xdr:spPr>
        <a:xfrm flipV="1">
          <a:off x="1130300" y="6160592"/>
          <a:ext cx="889000" cy="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123723</xdr:rowOff>
    </xdr:from>
    <xdr:to>
      <xdr:col>24</xdr:col>
      <xdr:colOff>114300</xdr:colOff>
      <xdr:row>35</xdr:row>
      <xdr:rowOff>53873</xdr:rowOff>
    </xdr:to>
    <xdr:sp macro="" textlink="">
      <xdr:nvSpPr>
        <xdr:cNvPr id="80" name="楕円 79"/>
        <xdr:cNvSpPr/>
      </xdr:nvSpPr>
      <xdr:spPr>
        <a:xfrm>
          <a:off x="4584700" y="59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146600</xdr:rowOff>
    </xdr:from>
    <xdr:ext cx="599010" cy="259045"/>
    <xdr:sp macro="" textlink="">
      <xdr:nvSpPr>
        <xdr:cNvPr id="81" name="人件費該当値テキスト"/>
        <xdr:cNvSpPr txBox="1"/>
      </xdr:nvSpPr>
      <xdr:spPr>
        <a:xfrm>
          <a:off x="4686300" y="580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158445</xdr:rowOff>
    </xdr:from>
    <xdr:to>
      <xdr:col>20</xdr:col>
      <xdr:colOff>38100</xdr:colOff>
      <xdr:row>35</xdr:row>
      <xdr:rowOff>88595</xdr:rowOff>
    </xdr:to>
    <xdr:sp macro="" textlink="">
      <xdr:nvSpPr>
        <xdr:cNvPr id="82" name="楕円 81"/>
        <xdr:cNvSpPr/>
      </xdr:nvSpPr>
      <xdr:spPr>
        <a:xfrm>
          <a:off x="3746500" y="59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105122</xdr:rowOff>
    </xdr:from>
    <xdr:ext cx="599010" cy="259045"/>
    <xdr:sp macro="" textlink="">
      <xdr:nvSpPr>
        <xdr:cNvPr id="83" name="テキスト ボックス 82"/>
        <xdr:cNvSpPr txBox="1"/>
      </xdr:nvSpPr>
      <xdr:spPr>
        <a:xfrm>
          <a:off x="3497795" y="576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1829</xdr:rowOff>
    </xdr:from>
    <xdr:to>
      <xdr:col>15</xdr:col>
      <xdr:colOff>101600</xdr:colOff>
      <xdr:row>35</xdr:row>
      <xdr:rowOff>103429</xdr:rowOff>
    </xdr:to>
    <xdr:sp macro="" textlink="">
      <xdr:nvSpPr>
        <xdr:cNvPr id="84" name="楕円 83"/>
        <xdr:cNvSpPr/>
      </xdr:nvSpPr>
      <xdr:spPr>
        <a:xfrm>
          <a:off x="2857500" y="60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119956</xdr:rowOff>
    </xdr:from>
    <xdr:ext cx="599010" cy="259045"/>
    <xdr:sp macro="" textlink="">
      <xdr:nvSpPr>
        <xdr:cNvPr id="85" name="テキスト ボックス 84"/>
        <xdr:cNvSpPr txBox="1"/>
      </xdr:nvSpPr>
      <xdr:spPr>
        <a:xfrm>
          <a:off x="2608795" y="57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109042</xdr:rowOff>
    </xdr:from>
    <xdr:to>
      <xdr:col>10</xdr:col>
      <xdr:colOff>165100</xdr:colOff>
      <xdr:row>36</xdr:row>
      <xdr:rowOff>39192</xdr:rowOff>
    </xdr:to>
    <xdr:sp macro="" textlink="">
      <xdr:nvSpPr>
        <xdr:cNvPr id="86" name="楕円 85"/>
        <xdr:cNvSpPr/>
      </xdr:nvSpPr>
      <xdr:spPr>
        <a:xfrm>
          <a:off x="1968500" y="61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55719</xdr:rowOff>
    </xdr:from>
    <xdr:ext cx="599010" cy="259045"/>
    <xdr:sp macro="" textlink="">
      <xdr:nvSpPr>
        <xdr:cNvPr id="87" name="テキスト ボックス 86"/>
        <xdr:cNvSpPr txBox="1"/>
      </xdr:nvSpPr>
      <xdr:spPr>
        <a:xfrm>
          <a:off x="1719795" y="5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3111</xdr:rowOff>
    </xdr:from>
    <xdr:to>
      <xdr:col>6</xdr:col>
      <xdr:colOff>38100</xdr:colOff>
      <xdr:row>36</xdr:row>
      <xdr:rowOff>104711</xdr:rowOff>
    </xdr:to>
    <xdr:sp macro="" textlink="">
      <xdr:nvSpPr>
        <xdr:cNvPr id="88" name="楕円 87"/>
        <xdr:cNvSpPr/>
      </xdr:nvSpPr>
      <xdr:spPr>
        <a:xfrm>
          <a:off x="1079500" y="61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89" name="テキスト ボックス 88"/>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165302</xdr:rowOff>
    </xdr:from>
    <xdr:to>
      <xdr:col>24</xdr:col>
      <xdr:colOff>63500</xdr:colOff>
      <xdr:row>58</xdr:row>
      <xdr:rowOff>6696</xdr:rowOff>
    </xdr:to>
    <xdr:cxnSp macro="">
      <xdr:nvCxnSpPr>
        <xdr:cNvPr id="118" name="直線コネクタ 117"/>
        <xdr:cNvCxnSpPr/>
      </xdr:nvCxnSpPr>
      <xdr:spPr>
        <a:xfrm flipV="1">
          <a:off x="3797300" y="9937952"/>
          <a:ext cx="8382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69186</xdr:rowOff>
    </xdr:from>
    <xdr:to>
      <xdr:col>19</xdr:col>
      <xdr:colOff>177800</xdr:colOff>
      <xdr:row>58</xdr:row>
      <xdr:rowOff>6696</xdr:rowOff>
    </xdr:to>
    <xdr:cxnSp macro="">
      <xdr:nvCxnSpPr>
        <xdr:cNvPr id="121" name="直線コネクタ 120"/>
        <xdr:cNvCxnSpPr/>
      </xdr:nvCxnSpPr>
      <xdr:spPr>
        <a:xfrm>
          <a:off x="2908300" y="9841836"/>
          <a:ext cx="889000" cy="10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69186</xdr:rowOff>
    </xdr:from>
    <xdr:to>
      <xdr:col>15</xdr:col>
      <xdr:colOff>50800</xdr:colOff>
      <xdr:row>58</xdr:row>
      <xdr:rowOff>5021</xdr:rowOff>
    </xdr:to>
    <xdr:cxnSp macro="">
      <xdr:nvCxnSpPr>
        <xdr:cNvPr id="124" name="直線コネクタ 123"/>
        <xdr:cNvCxnSpPr/>
      </xdr:nvCxnSpPr>
      <xdr:spPr>
        <a:xfrm flipV="1">
          <a:off x="2019300" y="9841836"/>
          <a:ext cx="889000" cy="10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5021</xdr:rowOff>
    </xdr:from>
    <xdr:to>
      <xdr:col>10</xdr:col>
      <xdr:colOff>114300</xdr:colOff>
      <xdr:row>58</xdr:row>
      <xdr:rowOff>34978</xdr:rowOff>
    </xdr:to>
    <xdr:cxnSp macro="">
      <xdr:nvCxnSpPr>
        <xdr:cNvPr id="127" name="直線コネクタ 126"/>
        <xdr:cNvCxnSpPr/>
      </xdr:nvCxnSpPr>
      <xdr:spPr>
        <a:xfrm flipV="1">
          <a:off x="1130300" y="9949121"/>
          <a:ext cx="889000" cy="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114502</xdr:rowOff>
    </xdr:from>
    <xdr:to>
      <xdr:col>24</xdr:col>
      <xdr:colOff>114300</xdr:colOff>
      <xdr:row>58</xdr:row>
      <xdr:rowOff>44652</xdr:rowOff>
    </xdr:to>
    <xdr:sp macro="" textlink="">
      <xdr:nvSpPr>
        <xdr:cNvPr id="137" name="楕円 136"/>
        <xdr:cNvSpPr/>
      </xdr:nvSpPr>
      <xdr:spPr>
        <a:xfrm>
          <a:off x="4584700" y="988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73879</xdr:rowOff>
    </xdr:from>
    <xdr:ext cx="599010" cy="259045"/>
    <xdr:sp macro="" textlink="">
      <xdr:nvSpPr>
        <xdr:cNvPr id="138" name="物件費該当値テキスト"/>
        <xdr:cNvSpPr txBox="1"/>
      </xdr:nvSpPr>
      <xdr:spPr>
        <a:xfrm>
          <a:off x="4686300" y="967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127346</xdr:rowOff>
    </xdr:from>
    <xdr:to>
      <xdr:col>20</xdr:col>
      <xdr:colOff>38100</xdr:colOff>
      <xdr:row>58</xdr:row>
      <xdr:rowOff>57496</xdr:rowOff>
    </xdr:to>
    <xdr:sp macro="" textlink="">
      <xdr:nvSpPr>
        <xdr:cNvPr id="139" name="楕円 138"/>
        <xdr:cNvSpPr/>
      </xdr:nvSpPr>
      <xdr:spPr>
        <a:xfrm>
          <a:off x="3746500" y="98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74023</xdr:rowOff>
    </xdr:from>
    <xdr:ext cx="599010" cy="259045"/>
    <xdr:sp macro="" textlink="">
      <xdr:nvSpPr>
        <xdr:cNvPr id="140" name="テキスト ボックス 139"/>
        <xdr:cNvSpPr txBox="1"/>
      </xdr:nvSpPr>
      <xdr:spPr>
        <a:xfrm>
          <a:off x="3497795" y="967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18386</xdr:rowOff>
    </xdr:from>
    <xdr:to>
      <xdr:col>15</xdr:col>
      <xdr:colOff>101600</xdr:colOff>
      <xdr:row>57</xdr:row>
      <xdr:rowOff>119986</xdr:rowOff>
    </xdr:to>
    <xdr:sp macro="" textlink="">
      <xdr:nvSpPr>
        <xdr:cNvPr id="141" name="楕円 140"/>
        <xdr:cNvSpPr/>
      </xdr:nvSpPr>
      <xdr:spPr>
        <a:xfrm>
          <a:off x="2857500" y="97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136513</xdr:rowOff>
    </xdr:from>
    <xdr:ext cx="599010" cy="259045"/>
    <xdr:sp macro="" textlink="">
      <xdr:nvSpPr>
        <xdr:cNvPr id="142" name="テキスト ボックス 141"/>
        <xdr:cNvSpPr txBox="1"/>
      </xdr:nvSpPr>
      <xdr:spPr>
        <a:xfrm>
          <a:off x="2608795" y="956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125671</xdr:rowOff>
    </xdr:from>
    <xdr:to>
      <xdr:col>10</xdr:col>
      <xdr:colOff>165100</xdr:colOff>
      <xdr:row>58</xdr:row>
      <xdr:rowOff>55821</xdr:rowOff>
    </xdr:to>
    <xdr:sp macro="" textlink="">
      <xdr:nvSpPr>
        <xdr:cNvPr id="143" name="楕円 142"/>
        <xdr:cNvSpPr/>
      </xdr:nvSpPr>
      <xdr:spPr>
        <a:xfrm>
          <a:off x="1968500" y="989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72348</xdr:rowOff>
    </xdr:from>
    <xdr:ext cx="599010" cy="259045"/>
    <xdr:sp macro="" textlink="">
      <xdr:nvSpPr>
        <xdr:cNvPr id="144" name="テキスト ボックス 143"/>
        <xdr:cNvSpPr txBox="1"/>
      </xdr:nvSpPr>
      <xdr:spPr>
        <a:xfrm>
          <a:off x="1719795" y="967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155628</xdr:rowOff>
    </xdr:from>
    <xdr:to>
      <xdr:col>6</xdr:col>
      <xdr:colOff>38100</xdr:colOff>
      <xdr:row>58</xdr:row>
      <xdr:rowOff>85778</xdr:rowOff>
    </xdr:to>
    <xdr:sp macro="" textlink="">
      <xdr:nvSpPr>
        <xdr:cNvPr id="145" name="楕円 144"/>
        <xdr:cNvSpPr/>
      </xdr:nvSpPr>
      <xdr:spPr>
        <a:xfrm>
          <a:off x="1079500" y="99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102305</xdr:rowOff>
    </xdr:from>
    <xdr:ext cx="534377" cy="259045"/>
    <xdr:sp macro="" textlink="">
      <xdr:nvSpPr>
        <xdr:cNvPr id="146" name="テキスト ボックス 145"/>
        <xdr:cNvSpPr txBox="1"/>
      </xdr:nvSpPr>
      <xdr:spPr>
        <a:xfrm>
          <a:off x="863111" y="970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149334</xdr:rowOff>
    </xdr:from>
    <xdr:to>
      <xdr:col>24</xdr:col>
      <xdr:colOff>63500</xdr:colOff>
      <xdr:row>78</xdr:row>
      <xdr:rowOff>161336</xdr:rowOff>
    </xdr:to>
    <xdr:cxnSp macro="">
      <xdr:nvCxnSpPr>
        <xdr:cNvPr id="177" name="直線コネクタ 176"/>
        <xdr:cNvCxnSpPr/>
      </xdr:nvCxnSpPr>
      <xdr:spPr>
        <a:xfrm>
          <a:off x="3797300" y="13522434"/>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149334</xdr:rowOff>
    </xdr:from>
    <xdr:to>
      <xdr:col>19</xdr:col>
      <xdr:colOff>177800</xdr:colOff>
      <xdr:row>79</xdr:row>
      <xdr:rowOff>23310</xdr:rowOff>
    </xdr:to>
    <xdr:cxnSp macro="">
      <xdr:nvCxnSpPr>
        <xdr:cNvPr id="180" name="直線コネクタ 179"/>
        <xdr:cNvCxnSpPr/>
      </xdr:nvCxnSpPr>
      <xdr:spPr>
        <a:xfrm flipV="1">
          <a:off x="2908300" y="13522434"/>
          <a:ext cx="889000" cy="4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23310</xdr:rowOff>
    </xdr:from>
    <xdr:to>
      <xdr:col>15</xdr:col>
      <xdr:colOff>50800</xdr:colOff>
      <xdr:row>79</xdr:row>
      <xdr:rowOff>34430</xdr:rowOff>
    </xdr:to>
    <xdr:cxnSp macro="">
      <xdr:nvCxnSpPr>
        <xdr:cNvPr id="183" name="直線コネクタ 182"/>
        <xdr:cNvCxnSpPr/>
      </xdr:nvCxnSpPr>
      <xdr:spPr>
        <a:xfrm flipV="1">
          <a:off x="2019300" y="13567860"/>
          <a:ext cx="8890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18689</xdr:rowOff>
    </xdr:from>
    <xdr:to>
      <xdr:col>10</xdr:col>
      <xdr:colOff>114300</xdr:colOff>
      <xdr:row>79</xdr:row>
      <xdr:rowOff>34430</xdr:rowOff>
    </xdr:to>
    <xdr:cxnSp macro="">
      <xdr:nvCxnSpPr>
        <xdr:cNvPr id="186" name="直線コネクタ 185"/>
        <xdr:cNvCxnSpPr/>
      </xdr:nvCxnSpPr>
      <xdr:spPr>
        <a:xfrm>
          <a:off x="1130300" y="13563239"/>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110536</xdr:rowOff>
    </xdr:from>
    <xdr:to>
      <xdr:col>24</xdr:col>
      <xdr:colOff>114300</xdr:colOff>
      <xdr:row>79</xdr:row>
      <xdr:rowOff>40686</xdr:rowOff>
    </xdr:to>
    <xdr:sp macro="" textlink="">
      <xdr:nvSpPr>
        <xdr:cNvPr id="196" name="楕円 195"/>
        <xdr:cNvSpPr/>
      </xdr:nvSpPr>
      <xdr:spPr>
        <a:xfrm>
          <a:off x="4584700" y="134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25463</xdr:rowOff>
    </xdr:from>
    <xdr:ext cx="469744" cy="259045"/>
    <xdr:sp macro="" textlink="">
      <xdr:nvSpPr>
        <xdr:cNvPr id="197" name="維持補修費該当値テキスト"/>
        <xdr:cNvSpPr txBox="1"/>
      </xdr:nvSpPr>
      <xdr:spPr>
        <a:xfrm>
          <a:off x="4686300" y="1339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98534</xdr:rowOff>
    </xdr:from>
    <xdr:to>
      <xdr:col>20</xdr:col>
      <xdr:colOff>38100</xdr:colOff>
      <xdr:row>79</xdr:row>
      <xdr:rowOff>28684</xdr:rowOff>
    </xdr:to>
    <xdr:sp macro="" textlink="">
      <xdr:nvSpPr>
        <xdr:cNvPr id="198" name="楕円 197"/>
        <xdr:cNvSpPr/>
      </xdr:nvSpPr>
      <xdr:spPr>
        <a:xfrm>
          <a:off x="3746500" y="134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19811</xdr:rowOff>
    </xdr:from>
    <xdr:ext cx="469744" cy="259045"/>
    <xdr:sp macro="" textlink="">
      <xdr:nvSpPr>
        <xdr:cNvPr id="199" name="テキスト ボックス 198"/>
        <xdr:cNvSpPr txBox="1"/>
      </xdr:nvSpPr>
      <xdr:spPr>
        <a:xfrm>
          <a:off x="3562428" y="1356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143960</xdr:rowOff>
    </xdr:from>
    <xdr:to>
      <xdr:col>15</xdr:col>
      <xdr:colOff>101600</xdr:colOff>
      <xdr:row>79</xdr:row>
      <xdr:rowOff>74110</xdr:rowOff>
    </xdr:to>
    <xdr:sp macro="" textlink="">
      <xdr:nvSpPr>
        <xdr:cNvPr id="200" name="楕円 199"/>
        <xdr:cNvSpPr/>
      </xdr:nvSpPr>
      <xdr:spPr>
        <a:xfrm>
          <a:off x="2857500" y="135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65237</xdr:rowOff>
    </xdr:from>
    <xdr:ext cx="469744" cy="259045"/>
    <xdr:sp macro="" textlink="">
      <xdr:nvSpPr>
        <xdr:cNvPr id="201" name="テキスト ボックス 200"/>
        <xdr:cNvSpPr txBox="1"/>
      </xdr:nvSpPr>
      <xdr:spPr>
        <a:xfrm>
          <a:off x="2673428" y="1360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155080</xdr:rowOff>
    </xdr:from>
    <xdr:to>
      <xdr:col>10</xdr:col>
      <xdr:colOff>165100</xdr:colOff>
      <xdr:row>79</xdr:row>
      <xdr:rowOff>85230</xdr:rowOff>
    </xdr:to>
    <xdr:sp macro="" textlink="">
      <xdr:nvSpPr>
        <xdr:cNvPr id="202" name="楕円 201"/>
        <xdr:cNvSpPr/>
      </xdr:nvSpPr>
      <xdr:spPr>
        <a:xfrm>
          <a:off x="19685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76357</xdr:rowOff>
    </xdr:from>
    <xdr:ext cx="469744" cy="259045"/>
    <xdr:sp macro="" textlink="">
      <xdr:nvSpPr>
        <xdr:cNvPr id="203" name="テキスト ボックス 202"/>
        <xdr:cNvSpPr txBox="1"/>
      </xdr:nvSpPr>
      <xdr:spPr>
        <a:xfrm>
          <a:off x="1784428" y="136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139339</xdr:rowOff>
    </xdr:from>
    <xdr:to>
      <xdr:col>6</xdr:col>
      <xdr:colOff>38100</xdr:colOff>
      <xdr:row>79</xdr:row>
      <xdr:rowOff>69489</xdr:rowOff>
    </xdr:to>
    <xdr:sp macro="" textlink="">
      <xdr:nvSpPr>
        <xdr:cNvPr id="204" name="楕円 203"/>
        <xdr:cNvSpPr/>
      </xdr:nvSpPr>
      <xdr:spPr>
        <a:xfrm>
          <a:off x="1079500" y="135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60616</xdr:rowOff>
    </xdr:from>
    <xdr:ext cx="469744" cy="259045"/>
    <xdr:sp macro="" textlink="">
      <xdr:nvSpPr>
        <xdr:cNvPr id="205" name="テキスト ボックス 204"/>
        <xdr:cNvSpPr txBox="1"/>
      </xdr:nvSpPr>
      <xdr:spPr>
        <a:xfrm>
          <a:off x="895428" y="1360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9700</xdr:rowOff>
    </xdr:from>
    <xdr:to>
      <xdr:col>24</xdr:col>
      <xdr:colOff>62865</xdr:colOff>
      <xdr:row>97</xdr:row>
      <xdr:rowOff>144518</xdr:rowOff>
    </xdr:to>
    <xdr:cxnSp macro="">
      <xdr:nvCxnSpPr>
        <xdr:cNvPr id="228" name="直線コネクタ 227"/>
        <xdr:cNvCxnSpPr/>
      </xdr:nvCxnSpPr>
      <xdr:spPr>
        <a:xfrm flipV="1">
          <a:off x="4633595" y="15440200"/>
          <a:ext cx="1270" cy="133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148345</xdr:rowOff>
    </xdr:from>
    <xdr:ext cx="534377" cy="259045"/>
    <xdr:sp macro="" textlink="">
      <xdr:nvSpPr>
        <xdr:cNvPr id="229" name="扶助費最小値テキスト"/>
        <xdr:cNvSpPr txBox="1"/>
      </xdr:nvSpPr>
      <xdr:spPr>
        <a:xfrm>
          <a:off x="4686300" y="167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144518</xdr:rowOff>
    </xdr:from>
    <xdr:to>
      <xdr:col>24</xdr:col>
      <xdr:colOff>152400</xdr:colOff>
      <xdr:row>97</xdr:row>
      <xdr:rowOff>144518</xdr:rowOff>
    </xdr:to>
    <xdr:cxnSp macro="">
      <xdr:nvCxnSpPr>
        <xdr:cNvPr id="230" name="直線コネクタ 229"/>
        <xdr:cNvCxnSpPr/>
      </xdr:nvCxnSpPr>
      <xdr:spPr>
        <a:xfrm>
          <a:off x="4546600" y="1677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127827</xdr:rowOff>
    </xdr:from>
    <xdr:ext cx="599010" cy="259045"/>
    <xdr:sp macro="" textlink="">
      <xdr:nvSpPr>
        <xdr:cNvPr id="231" name="扶助費最大値テキスト"/>
        <xdr:cNvSpPr txBox="1"/>
      </xdr:nvSpPr>
      <xdr:spPr>
        <a:xfrm>
          <a:off x="4686300" y="1521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9700</xdr:rowOff>
    </xdr:from>
    <xdr:to>
      <xdr:col>24</xdr:col>
      <xdr:colOff>152400</xdr:colOff>
      <xdr:row>90</xdr:row>
      <xdr:rowOff>9700</xdr:rowOff>
    </xdr:to>
    <xdr:cxnSp macro="">
      <xdr:nvCxnSpPr>
        <xdr:cNvPr id="232" name="直線コネクタ 231"/>
        <xdr:cNvCxnSpPr/>
      </xdr:nvCxnSpPr>
      <xdr:spPr>
        <a:xfrm>
          <a:off x="4546600" y="154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63421</xdr:rowOff>
    </xdr:from>
    <xdr:to>
      <xdr:col>24</xdr:col>
      <xdr:colOff>63500</xdr:colOff>
      <xdr:row>97</xdr:row>
      <xdr:rowOff>20270</xdr:rowOff>
    </xdr:to>
    <xdr:cxnSp macro="">
      <xdr:nvCxnSpPr>
        <xdr:cNvPr id="233" name="直線コネクタ 232"/>
        <xdr:cNvCxnSpPr/>
      </xdr:nvCxnSpPr>
      <xdr:spPr>
        <a:xfrm>
          <a:off x="3797300" y="16522621"/>
          <a:ext cx="838200" cy="1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29179</xdr:rowOff>
    </xdr:from>
    <xdr:ext cx="599010" cy="259045"/>
    <xdr:sp macro="" textlink="">
      <xdr:nvSpPr>
        <xdr:cNvPr id="234" name="扶助費平均値テキスト"/>
        <xdr:cNvSpPr txBox="1"/>
      </xdr:nvSpPr>
      <xdr:spPr>
        <a:xfrm>
          <a:off x="4686300" y="16145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6302</xdr:rowOff>
    </xdr:from>
    <xdr:to>
      <xdr:col>24</xdr:col>
      <xdr:colOff>114300</xdr:colOff>
      <xdr:row>95</xdr:row>
      <xdr:rowOff>107902</xdr:rowOff>
    </xdr:to>
    <xdr:sp macro="" textlink="">
      <xdr:nvSpPr>
        <xdr:cNvPr id="235" name="フローチャート: 判断 234"/>
        <xdr:cNvSpPr/>
      </xdr:nvSpPr>
      <xdr:spPr>
        <a:xfrm>
          <a:off x="4584700" y="162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63421</xdr:rowOff>
    </xdr:from>
    <xdr:to>
      <xdr:col>19</xdr:col>
      <xdr:colOff>177800</xdr:colOff>
      <xdr:row>97</xdr:row>
      <xdr:rowOff>129888</xdr:rowOff>
    </xdr:to>
    <xdr:cxnSp macro="">
      <xdr:nvCxnSpPr>
        <xdr:cNvPr id="236" name="直線コネクタ 235"/>
        <xdr:cNvCxnSpPr/>
      </xdr:nvCxnSpPr>
      <xdr:spPr>
        <a:xfrm flipV="1">
          <a:off x="2908300" y="16522621"/>
          <a:ext cx="889000" cy="23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81823</xdr:rowOff>
    </xdr:from>
    <xdr:to>
      <xdr:col>20</xdr:col>
      <xdr:colOff>38100</xdr:colOff>
      <xdr:row>95</xdr:row>
      <xdr:rowOff>11973</xdr:rowOff>
    </xdr:to>
    <xdr:sp macro="" textlink="">
      <xdr:nvSpPr>
        <xdr:cNvPr id="237" name="フローチャート: 判断 236"/>
        <xdr:cNvSpPr/>
      </xdr:nvSpPr>
      <xdr:spPr>
        <a:xfrm>
          <a:off x="3746500" y="1619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28500</xdr:rowOff>
    </xdr:from>
    <xdr:ext cx="599010" cy="259045"/>
    <xdr:sp macro="" textlink="">
      <xdr:nvSpPr>
        <xdr:cNvPr id="238" name="テキスト ボックス 237"/>
        <xdr:cNvSpPr txBox="1"/>
      </xdr:nvSpPr>
      <xdr:spPr>
        <a:xfrm>
          <a:off x="3497795" y="1597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129888</xdr:rowOff>
    </xdr:from>
    <xdr:to>
      <xdr:col>15</xdr:col>
      <xdr:colOff>50800</xdr:colOff>
      <xdr:row>97</xdr:row>
      <xdr:rowOff>143870</xdr:rowOff>
    </xdr:to>
    <xdr:cxnSp macro="">
      <xdr:nvCxnSpPr>
        <xdr:cNvPr id="239" name="直線コネクタ 238"/>
        <xdr:cNvCxnSpPr/>
      </xdr:nvCxnSpPr>
      <xdr:spPr>
        <a:xfrm flipV="1">
          <a:off x="2019300" y="16760538"/>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123437</xdr:rowOff>
    </xdr:from>
    <xdr:to>
      <xdr:col>15</xdr:col>
      <xdr:colOff>101600</xdr:colOff>
      <xdr:row>96</xdr:row>
      <xdr:rowOff>53587</xdr:rowOff>
    </xdr:to>
    <xdr:sp macro="" textlink="">
      <xdr:nvSpPr>
        <xdr:cNvPr id="240" name="フローチャート: 判断 239"/>
        <xdr:cNvSpPr/>
      </xdr:nvSpPr>
      <xdr:spPr>
        <a:xfrm>
          <a:off x="2857500" y="1641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70114</xdr:rowOff>
    </xdr:from>
    <xdr:ext cx="599010" cy="259045"/>
    <xdr:sp macro="" textlink="">
      <xdr:nvSpPr>
        <xdr:cNvPr id="241" name="テキスト ボックス 240"/>
        <xdr:cNvSpPr txBox="1"/>
      </xdr:nvSpPr>
      <xdr:spPr>
        <a:xfrm>
          <a:off x="2608795" y="1618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143870</xdr:rowOff>
    </xdr:from>
    <xdr:to>
      <xdr:col>10</xdr:col>
      <xdr:colOff>114300</xdr:colOff>
      <xdr:row>98</xdr:row>
      <xdr:rowOff>21788</xdr:rowOff>
    </xdr:to>
    <xdr:cxnSp macro="">
      <xdr:nvCxnSpPr>
        <xdr:cNvPr id="242" name="直線コネクタ 241"/>
        <xdr:cNvCxnSpPr/>
      </xdr:nvCxnSpPr>
      <xdr:spPr>
        <a:xfrm flipV="1">
          <a:off x="1130300" y="16774520"/>
          <a:ext cx="8890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122851</xdr:rowOff>
    </xdr:from>
    <xdr:to>
      <xdr:col>10</xdr:col>
      <xdr:colOff>165100</xdr:colOff>
      <xdr:row>96</xdr:row>
      <xdr:rowOff>53001</xdr:rowOff>
    </xdr:to>
    <xdr:sp macro="" textlink="">
      <xdr:nvSpPr>
        <xdr:cNvPr id="243" name="フローチャート: 判断 242"/>
        <xdr:cNvSpPr/>
      </xdr:nvSpPr>
      <xdr:spPr>
        <a:xfrm>
          <a:off x="1968500" y="1641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69528</xdr:rowOff>
    </xdr:from>
    <xdr:ext cx="599010" cy="259045"/>
    <xdr:sp macro="" textlink="">
      <xdr:nvSpPr>
        <xdr:cNvPr id="244" name="テキスト ボックス 243"/>
        <xdr:cNvSpPr txBox="1"/>
      </xdr:nvSpPr>
      <xdr:spPr>
        <a:xfrm>
          <a:off x="1719795" y="1618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161128</xdr:rowOff>
    </xdr:from>
    <xdr:to>
      <xdr:col>6</xdr:col>
      <xdr:colOff>38100</xdr:colOff>
      <xdr:row>96</xdr:row>
      <xdr:rowOff>91278</xdr:rowOff>
    </xdr:to>
    <xdr:sp macro="" textlink="">
      <xdr:nvSpPr>
        <xdr:cNvPr id="245" name="フローチャート: 判断 244"/>
        <xdr:cNvSpPr/>
      </xdr:nvSpPr>
      <xdr:spPr>
        <a:xfrm>
          <a:off x="1079500" y="1644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107805</xdr:rowOff>
    </xdr:from>
    <xdr:ext cx="534377" cy="259045"/>
    <xdr:sp macro="" textlink="">
      <xdr:nvSpPr>
        <xdr:cNvPr id="246" name="テキスト ボックス 245"/>
        <xdr:cNvSpPr txBox="1"/>
      </xdr:nvSpPr>
      <xdr:spPr>
        <a:xfrm>
          <a:off x="863111" y="162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140920</xdr:rowOff>
    </xdr:from>
    <xdr:to>
      <xdr:col>24</xdr:col>
      <xdr:colOff>114300</xdr:colOff>
      <xdr:row>97</xdr:row>
      <xdr:rowOff>71070</xdr:rowOff>
    </xdr:to>
    <xdr:sp macro="" textlink="">
      <xdr:nvSpPr>
        <xdr:cNvPr id="252" name="楕円 251"/>
        <xdr:cNvSpPr/>
      </xdr:nvSpPr>
      <xdr:spPr>
        <a:xfrm>
          <a:off x="4584700" y="166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55847</xdr:rowOff>
    </xdr:from>
    <xdr:ext cx="534377" cy="259045"/>
    <xdr:sp macro="" textlink="">
      <xdr:nvSpPr>
        <xdr:cNvPr id="253" name="扶助費該当値テキスト"/>
        <xdr:cNvSpPr txBox="1"/>
      </xdr:nvSpPr>
      <xdr:spPr>
        <a:xfrm>
          <a:off x="4686300" y="165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12621</xdr:rowOff>
    </xdr:from>
    <xdr:to>
      <xdr:col>20</xdr:col>
      <xdr:colOff>38100</xdr:colOff>
      <xdr:row>96</xdr:row>
      <xdr:rowOff>114221</xdr:rowOff>
    </xdr:to>
    <xdr:sp macro="" textlink="">
      <xdr:nvSpPr>
        <xdr:cNvPr id="254" name="楕円 253"/>
        <xdr:cNvSpPr/>
      </xdr:nvSpPr>
      <xdr:spPr>
        <a:xfrm>
          <a:off x="3746500" y="164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105348</xdr:rowOff>
    </xdr:from>
    <xdr:ext cx="534377" cy="259045"/>
    <xdr:sp macro="" textlink="">
      <xdr:nvSpPr>
        <xdr:cNvPr id="255" name="テキスト ボックス 254"/>
        <xdr:cNvSpPr txBox="1"/>
      </xdr:nvSpPr>
      <xdr:spPr>
        <a:xfrm>
          <a:off x="3530111" y="1656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79088</xdr:rowOff>
    </xdr:from>
    <xdr:to>
      <xdr:col>15</xdr:col>
      <xdr:colOff>101600</xdr:colOff>
      <xdr:row>98</xdr:row>
      <xdr:rowOff>9238</xdr:rowOff>
    </xdr:to>
    <xdr:sp macro="" textlink="">
      <xdr:nvSpPr>
        <xdr:cNvPr id="256" name="楕円 255"/>
        <xdr:cNvSpPr/>
      </xdr:nvSpPr>
      <xdr:spPr>
        <a:xfrm>
          <a:off x="2857500" y="167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365</xdr:rowOff>
    </xdr:from>
    <xdr:ext cx="534377" cy="259045"/>
    <xdr:sp macro="" textlink="">
      <xdr:nvSpPr>
        <xdr:cNvPr id="257" name="テキスト ボックス 256"/>
        <xdr:cNvSpPr txBox="1"/>
      </xdr:nvSpPr>
      <xdr:spPr>
        <a:xfrm>
          <a:off x="2641111" y="1680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93070</xdr:rowOff>
    </xdr:from>
    <xdr:to>
      <xdr:col>10</xdr:col>
      <xdr:colOff>165100</xdr:colOff>
      <xdr:row>98</xdr:row>
      <xdr:rowOff>23220</xdr:rowOff>
    </xdr:to>
    <xdr:sp macro="" textlink="">
      <xdr:nvSpPr>
        <xdr:cNvPr id="258" name="楕円 257"/>
        <xdr:cNvSpPr/>
      </xdr:nvSpPr>
      <xdr:spPr>
        <a:xfrm>
          <a:off x="1968500" y="167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14347</xdr:rowOff>
    </xdr:from>
    <xdr:ext cx="534377" cy="259045"/>
    <xdr:sp macro="" textlink="">
      <xdr:nvSpPr>
        <xdr:cNvPr id="259" name="テキスト ボックス 258"/>
        <xdr:cNvSpPr txBox="1"/>
      </xdr:nvSpPr>
      <xdr:spPr>
        <a:xfrm>
          <a:off x="1752111" y="16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142438</xdr:rowOff>
    </xdr:from>
    <xdr:to>
      <xdr:col>6</xdr:col>
      <xdr:colOff>38100</xdr:colOff>
      <xdr:row>98</xdr:row>
      <xdr:rowOff>72588</xdr:rowOff>
    </xdr:to>
    <xdr:sp macro="" textlink="">
      <xdr:nvSpPr>
        <xdr:cNvPr id="260" name="楕円 259"/>
        <xdr:cNvSpPr/>
      </xdr:nvSpPr>
      <xdr:spPr>
        <a:xfrm>
          <a:off x="10795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63715</xdr:rowOff>
    </xdr:from>
    <xdr:ext cx="534377" cy="259045"/>
    <xdr:sp macro="" textlink="">
      <xdr:nvSpPr>
        <xdr:cNvPr id="261" name="テキスト ボックス 260"/>
        <xdr:cNvSpPr txBox="1"/>
      </xdr:nvSpPr>
      <xdr:spPr>
        <a:xfrm>
          <a:off x="863111" y="168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87" name="直線コネクタ 286"/>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88"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89" name="直線コネクタ 288"/>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0"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1" name="直線コネクタ 290"/>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52763</xdr:rowOff>
    </xdr:from>
    <xdr:to>
      <xdr:col>55</xdr:col>
      <xdr:colOff>0</xdr:colOff>
      <xdr:row>37</xdr:row>
      <xdr:rowOff>166191</xdr:rowOff>
    </xdr:to>
    <xdr:cxnSp macro="">
      <xdr:nvCxnSpPr>
        <xdr:cNvPr id="292" name="直線コネクタ 291"/>
        <xdr:cNvCxnSpPr/>
      </xdr:nvCxnSpPr>
      <xdr:spPr>
        <a:xfrm>
          <a:off x="9639300" y="6396413"/>
          <a:ext cx="838200" cy="11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3"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4" name="フローチャート: 判断 293"/>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30583</xdr:rowOff>
    </xdr:from>
    <xdr:to>
      <xdr:col>50</xdr:col>
      <xdr:colOff>114300</xdr:colOff>
      <xdr:row>37</xdr:row>
      <xdr:rowOff>52763</xdr:rowOff>
    </xdr:to>
    <xdr:cxnSp macro="">
      <xdr:nvCxnSpPr>
        <xdr:cNvPr id="295" name="直線コネクタ 294"/>
        <xdr:cNvCxnSpPr/>
      </xdr:nvCxnSpPr>
      <xdr:spPr>
        <a:xfrm>
          <a:off x="8750300" y="6031333"/>
          <a:ext cx="889000" cy="36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296" name="フローチャート: 判断 295"/>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297" name="テキスト ボックス 296"/>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30583</xdr:rowOff>
    </xdr:from>
    <xdr:to>
      <xdr:col>45</xdr:col>
      <xdr:colOff>177800</xdr:colOff>
      <xdr:row>38</xdr:row>
      <xdr:rowOff>47199</xdr:rowOff>
    </xdr:to>
    <xdr:cxnSp macro="">
      <xdr:nvCxnSpPr>
        <xdr:cNvPr id="298" name="直線コネクタ 297"/>
        <xdr:cNvCxnSpPr/>
      </xdr:nvCxnSpPr>
      <xdr:spPr>
        <a:xfrm flipV="1">
          <a:off x="7861300" y="6031333"/>
          <a:ext cx="889000" cy="53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299" name="フローチャート: 判断 298"/>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0" name="テキスト ボックス 299"/>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47199</xdr:rowOff>
    </xdr:from>
    <xdr:to>
      <xdr:col>41</xdr:col>
      <xdr:colOff>50800</xdr:colOff>
      <xdr:row>38</xdr:row>
      <xdr:rowOff>64820</xdr:rowOff>
    </xdr:to>
    <xdr:cxnSp macro="">
      <xdr:nvCxnSpPr>
        <xdr:cNvPr id="301" name="直線コネクタ 300"/>
        <xdr:cNvCxnSpPr/>
      </xdr:nvCxnSpPr>
      <xdr:spPr>
        <a:xfrm flipV="1">
          <a:off x="6972300" y="6562299"/>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2" name="フローチャート: 判断 301"/>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3" name="テキスト ボックス 302"/>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4" name="フローチャート: 判断 303"/>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5" name="テキスト ボックス 304"/>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115391</xdr:rowOff>
    </xdr:from>
    <xdr:to>
      <xdr:col>55</xdr:col>
      <xdr:colOff>50800</xdr:colOff>
      <xdr:row>38</xdr:row>
      <xdr:rowOff>45541</xdr:rowOff>
    </xdr:to>
    <xdr:sp macro="" textlink="">
      <xdr:nvSpPr>
        <xdr:cNvPr id="311" name="楕円 310"/>
        <xdr:cNvSpPr/>
      </xdr:nvSpPr>
      <xdr:spPr>
        <a:xfrm>
          <a:off x="10426700" y="645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93818</xdr:rowOff>
    </xdr:from>
    <xdr:ext cx="534377" cy="259045"/>
    <xdr:sp macro="" textlink="">
      <xdr:nvSpPr>
        <xdr:cNvPr id="312" name="補助費等該当値テキスト"/>
        <xdr:cNvSpPr txBox="1"/>
      </xdr:nvSpPr>
      <xdr:spPr>
        <a:xfrm>
          <a:off x="10528300" y="64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1963</xdr:rowOff>
    </xdr:from>
    <xdr:to>
      <xdr:col>50</xdr:col>
      <xdr:colOff>165100</xdr:colOff>
      <xdr:row>37</xdr:row>
      <xdr:rowOff>103563</xdr:rowOff>
    </xdr:to>
    <xdr:sp macro="" textlink="">
      <xdr:nvSpPr>
        <xdr:cNvPr id="313" name="楕円 312"/>
        <xdr:cNvSpPr/>
      </xdr:nvSpPr>
      <xdr:spPr>
        <a:xfrm>
          <a:off x="9588500" y="63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120090</xdr:rowOff>
    </xdr:from>
    <xdr:ext cx="599010" cy="259045"/>
    <xdr:sp macro="" textlink="">
      <xdr:nvSpPr>
        <xdr:cNvPr id="314" name="テキスト ボックス 313"/>
        <xdr:cNvSpPr txBox="1"/>
      </xdr:nvSpPr>
      <xdr:spPr>
        <a:xfrm>
          <a:off x="9339795" y="612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151233</xdr:rowOff>
    </xdr:from>
    <xdr:to>
      <xdr:col>46</xdr:col>
      <xdr:colOff>38100</xdr:colOff>
      <xdr:row>35</xdr:row>
      <xdr:rowOff>81383</xdr:rowOff>
    </xdr:to>
    <xdr:sp macro="" textlink="">
      <xdr:nvSpPr>
        <xdr:cNvPr id="315" name="楕円 314"/>
        <xdr:cNvSpPr/>
      </xdr:nvSpPr>
      <xdr:spPr>
        <a:xfrm>
          <a:off x="8699500" y="598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97910</xdr:rowOff>
    </xdr:from>
    <xdr:ext cx="599010" cy="259045"/>
    <xdr:sp macro="" textlink="">
      <xdr:nvSpPr>
        <xdr:cNvPr id="316" name="テキスト ボックス 315"/>
        <xdr:cNvSpPr txBox="1"/>
      </xdr:nvSpPr>
      <xdr:spPr>
        <a:xfrm>
          <a:off x="8450795" y="575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167849</xdr:rowOff>
    </xdr:from>
    <xdr:to>
      <xdr:col>41</xdr:col>
      <xdr:colOff>101600</xdr:colOff>
      <xdr:row>38</xdr:row>
      <xdr:rowOff>97999</xdr:rowOff>
    </xdr:to>
    <xdr:sp macro="" textlink="">
      <xdr:nvSpPr>
        <xdr:cNvPr id="317" name="楕円 316"/>
        <xdr:cNvSpPr/>
      </xdr:nvSpPr>
      <xdr:spPr>
        <a:xfrm>
          <a:off x="7810500" y="65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89126</xdr:rowOff>
    </xdr:from>
    <xdr:ext cx="534377" cy="259045"/>
    <xdr:sp macro="" textlink="">
      <xdr:nvSpPr>
        <xdr:cNvPr id="318" name="テキスト ボックス 317"/>
        <xdr:cNvSpPr txBox="1"/>
      </xdr:nvSpPr>
      <xdr:spPr>
        <a:xfrm>
          <a:off x="7594111" y="66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14020</xdr:rowOff>
    </xdr:from>
    <xdr:to>
      <xdr:col>36</xdr:col>
      <xdr:colOff>165100</xdr:colOff>
      <xdr:row>38</xdr:row>
      <xdr:rowOff>115620</xdr:rowOff>
    </xdr:to>
    <xdr:sp macro="" textlink="">
      <xdr:nvSpPr>
        <xdr:cNvPr id="319" name="楕円 318"/>
        <xdr:cNvSpPr/>
      </xdr:nvSpPr>
      <xdr:spPr>
        <a:xfrm>
          <a:off x="6921500" y="65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106747</xdr:rowOff>
    </xdr:from>
    <xdr:ext cx="534377" cy="259045"/>
    <xdr:sp macro="" textlink="">
      <xdr:nvSpPr>
        <xdr:cNvPr id="320" name="テキスト ボックス 319"/>
        <xdr:cNvSpPr txBox="1"/>
      </xdr:nvSpPr>
      <xdr:spPr>
        <a:xfrm>
          <a:off x="6705111" y="66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46" name="直線コネクタ 345"/>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47"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48" name="直線コネクタ 347"/>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49"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0" name="直線コネクタ 349"/>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135490</xdr:rowOff>
    </xdr:from>
    <xdr:to>
      <xdr:col>55</xdr:col>
      <xdr:colOff>0</xdr:colOff>
      <xdr:row>57</xdr:row>
      <xdr:rowOff>150271</xdr:rowOff>
    </xdr:to>
    <xdr:cxnSp macro="">
      <xdr:nvCxnSpPr>
        <xdr:cNvPr id="351" name="直線コネクタ 350"/>
        <xdr:cNvCxnSpPr/>
      </xdr:nvCxnSpPr>
      <xdr:spPr>
        <a:xfrm>
          <a:off x="9639300" y="9908140"/>
          <a:ext cx="8382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2"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3" name="フローチャート: 判断 352"/>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135490</xdr:rowOff>
    </xdr:from>
    <xdr:to>
      <xdr:col>50</xdr:col>
      <xdr:colOff>114300</xdr:colOff>
      <xdr:row>58</xdr:row>
      <xdr:rowOff>15129</xdr:rowOff>
    </xdr:to>
    <xdr:cxnSp macro="">
      <xdr:nvCxnSpPr>
        <xdr:cNvPr id="354" name="直線コネクタ 353"/>
        <xdr:cNvCxnSpPr/>
      </xdr:nvCxnSpPr>
      <xdr:spPr>
        <a:xfrm flipV="1">
          <a:off x="8750300" y="9908140"/>
          <a:ext cx="889000" cy="5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5" name="フローチャート: 判断 354"/>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56" name="テキスト ボックス 355"/>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15129</xdr:rowOff>
    </xdr:from>
    <xdr:to>
      <xdr:col>45</xdr:col>
      <xdr:colOff>177800</xdr:colOff>
      <xdr:row>58</xdr:row>
      <xdr:rowOff>33515</xdr:rowOff>
    </xdr:to>
    <xdr:cxnSp macro="">
      <xdr:nvCxnSpPr>
        <xdr:cNvPr id="357" name="直線コネクタ 356"/>
        <xdr:cNvCxnSpPr/>
      </xdr:nvCxnSpPr>
      <xdr:spPr>
        <a:xfrm flipV="1">
          <a:off x="7861300" y="9959229"/>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58" name="フローチャート: 判断 357"/>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59" name="テキスト ボックス 358"/>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149020</xdr:rowOff>
    </xdr:from>
    <xdr:to>
      <xdr:col>41</xdr:col>
      <xdr:colOff>50800</xdr:colOff>
      <xdr:row>58</xdr:row>
      <xdr:rowOff>33515</xdr:rowOff>
    </xdr:to>
    <xdr:cxnSp macro="">
      <xdr:nvCxnSpPr>
        <xdr:cNvPr id="360" name="直線コネクタ 359"/>
        <xdr:cNvCxnSpPr/>
      </xdr:nvCxnSpPr>
      <xdr:spPr>
        <a:xfrm>
          <a:off x="6972300" y="9750220"/>
          <a:ext cx="889000" cy="22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1" name="フローチャート: 判断 360"/>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2" name="テキスト ボックス 361"/>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3" name="フローチャート: 判断 362"/>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4" name="テキスト ボックス 363"/>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99471</xdr:rowOff>
    </xdr:from>
    <xdr:to>
      <xdr:col>55</xdr:col>
      <xdr:colOff>50800</xdr:colOff>
      <xdr:row>58</xdr:row>
      <xdr:rowOff>29621</xdr:rowOff>
    </xdr:to>
    <xdr:sp macro="" textlink="">
      <xdr:nvSpPr>
        <xdr:cNvPr id="370" name="楕円 369"/>
        <xdr:cNvSpPr/>
      </xdr:nvSpPr>
      <xdr:spPr>
        <a:xfrm>
          <a:off x="10426700" y="98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122348</xdr:rowOff>
    </xdr:from>
    <xdr:ext cx="534377" cy="259045"/>
    <xdr:sp macro="" textlink="">
      <xdr:nvSpPr>
        <xdr:cNvPr id="371" name="普通建設事業費該当値テキスト"/>
        <xdr:cNvSpPr txBox="1"/>
      </xdr:nvSpPr>
      <xdr:spPr>
        <a:xfrm>
          <a:off x="10528300" y="97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84690</xdr:rowOff>
    </xdr:from>
    <xdr:to>
      <xdr:col>50</xdr:col>
      <xdr:colOff>165100</xdr:colOff>
      <xdr:row>58</xdr:row>
      <xdr:rowOff>14840</xdr:rowOff>
    </xdr:to>
    <xdr:sp macro="" textlink="">
      <xdr:nvSpPr>
        <xdr:cNvPr id="372" name="楕円 371"/>
        <xdr:cNvSpPr/>
      </xdr:nvSpPr>
      <xdr:spPr>
        <a:xfrm>
          <a:off x="9588500" y="98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5967</xdr:rowOff>
    </xdr:from>
    <xdr:ext cx="534377" cy="259045"/>
    <xdr:sp macro="" textlink="">
      <xdr:nvSpPr>
        <xdr:cNvPr id="373" name="テキスト ボックス 372"/>
        <xdr:cNvSpPr txBox="1"/>
      </xdr:nvSpPr>
      <xdr:spPr>
        <a:xfrm>
          <a:off x="9372111" y="99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135779</xdr:rowOff>
    </xdr:from>
    <xdr:to>
      <xdr:col>46</xdr:col>
      <xdr:colOff>38100</xdr:colOff>
      <xdr:row>58</xdr:row>
      <xdr:rowOff>65929</xdr:rowOff>
    </xdr:to>
    <xdr:sp macro="" textlink="">
      <xdr:nvSpPr>
        <xdr:cNvPr id="374" name="楕円 373"/>
        <xdr:cNvSpPr/>
      </xdr:nvSpPr>
      <xdr:spPr>
        <a:xfrm>
          <a:off x="8699500" y="99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57056</xdr:rowOff>
    </xdr:from>
    <xdr:ext cx="534377" cy="259045"/>
    <xdr:sp macro="" textlink="">
      <xdr:nvSpPr>
        <xdr:cNvPr id="375" name="テキスト ボックス 374"/>
        <xdr:cNvSpPr txBox="1"/>
      </xdr:nvSpPr>
      <xdr:spPr>
        <a:xfrm>
          <a:off x="8483111" y="1000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154165</xdr:rowOff>
    </xdr:from>
    <xdr:to>
      <xdr:col>41</xdr:col>
      <xdr:colOff>101600</xdr:colOff>
      <xdr:row>58</xdr:row>
      <xdr:rowOff>84315</xdr:rowOff>
    </xdr:to>
    <xdr:sp macro="" textlink="">
      <xdr:nvSpPr>
        <xdr:cNvPr id="376" name="楕円 375"/>
        <xdr:cNvSpPr/>
      </xdr:nvSpPr>
      <xdr:spPr>
        <a:xfrm>
          <a:off x="7810500" y="99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75442</xdr:rowOff>
    </xdr:from>
    <xdr:ext cx="534377" cy="259045"/>
    <xdr:sp macro="" textlink="">
      <xdr:nvSpPr>
        <xdr:cNvPr id="377" name="テキスト ボックス 376"/>
        <xdr:cNvSpPr txBox="1"/>
      </xdr:nvSpPr>
      <xdr:spPr>
        <a:xfrm>
          <a:off x="7594111" y="1001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98220</xdr:rowOff>
    </xdr:from>
    <xdr:to>
      <xdr:col>36</xdr:col>
      <xdr:colOff>165100</xdr:colOff>
      <xdr:row>57</xdr:row>
      <xdr:rowOff>28370</xdr:rowOff>
    </xdr:to>
    <xdr:sp macro="" textlink="">
      <xdr:nvSpPr>
        <xdr:cNvPr id="378" name="楕円 377"/>
        <xdr:cNvSpPr/>
      </xdr:nvSpPr>
      <xdr:spPr>
        <a:xfrm>
          <a:off x="6921500" y="96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44897</xdr:rowOff>
    </xdr:from>
    <xdr:ext cx="599010" cy="259045"/>
    <xdr:sp macro="" textlink="">
      <xdr:nvSpPr>
        <xdr:cNvPr id="379" name="テキスト ボックス 378"/>
        <xdr:cNvSpPr txBox="1"/>
      </xdr:nvSpPr>
      <xdr:spPr>
        <a:xfrm>
          <a:off x="6672795" y="947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3" name="直線コネクタ 402"/>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06"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07" name="直線コネクタ 406"/>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100177</xdr:rowOff>
    </xdr:from>
    <xdr:to>
      <xdr:col>55</xdr:col>
      <xdr:colOff>0</xdr:colOff>
      <xdr:row>79</xdr:row>
      <xdr:rowOff>8649</xdr:rowOff>
    </xdr:to>
    <xdr:cxnSp macro="">
      <xdr:nvCxnSpPr>
        <xdr:cNvPr id="408" name="直線コネクタ 407"/>
        <xdr:cNvCxnSpPr/>
      </xdr:nvCxnSpPr>
      <xdr:spPr>
        <a:xfrm flipV="1">
          <a:off x="9639300" y="13301827"/>
          <a:ext cx="838200" cy="2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09"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0" name="フローチャート: 判断 409"/>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125488</xdr:rowOff>
    </xdr:from>
    <xdr:to>
      <xdr:col>50</xdr:col>
      <xdr:colOff>114300</xdr:colOff>
      <xdr:row>79</xdr:row>
      <xdr:rowOff>8649</xdr:rowOff>
    </xdr:to>
    <xdr:cxnSp macro="">
      <xdr:nvCxnSpPr>
        <xdr:cNvPr id="411" name="直線コネクタ 410"/>
        <xdr:cNvCxnSpPr/>
      </xdr:nvCxnSpPr>
      <xdr:spPr>
        <a:xfrm>
          <a:off x="8750300" y="13327138"/>
          <a:ext cx="889000" cy="2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2" name="フローチャート: 判断 411"/>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3" name="テキスト ボックス 412"/>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125488</xdr:rowOff>
    </xdr:from>
    <xdr:to>
      <xdr:col>45</xdr:col>
      <xdr:colOff>177800</xdr:colOff>
      <xdr:row>78</xdr:row>
      <xdr:rowOff>162446</xdr:rowOff>
    </xdr:to>
    <xdr:cxnSp macro="">
      <xdr:nvCxnSpPr>
        <xdr:cNvPr id="414" name="直線コネクタ 413"/>
        <xdr:cNvCxnSpPr/>
      </xdr:nvCxnSpPr>
      <xdr:spPr>
        <a:xfrm flipV="1">
          <a:off x="7861300" y="13327138"/>
          <a:ext cx="889000" cy="20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5" name="フローチャート: 判断 414"/>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16" name="テキスト ボックス 415"/>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33236</xdr:rowOff>
    </xdr:from>
    <xdr:to>
      <xdr:col>41</xdr:col>
      <xdr:colOff>50800</xdr:colOff>
      <xdr:row>78</xdr:row>
      <xdr:rowOff>162446</xdr:rowOff>
    </xdr:to>
    <xdr:cxnSp macro="">
      <xdr:nvCxnSpPr>
        <xdr:cNvPr id="417" name="直線コネクタ 416"/>
        <xdr:cNvCxnSpPr/>
      </xdr:nvCxnSpPr>
      <xdr:spPr>
        <a:xfrm>
          <a:off x="6972300" y="12549086"/>
          <a:ext cx="889000" cy="98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18" name="フローチャート: 判断 417"/>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19" name="テキスト ボックス 418"/>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0" name="フローチャート: 判断 419"/>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1" name="テキスト ボックス 420"/>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49377</xdr:rowOff>
    </xdr:from>
    <xdr:to>
      <xdr:col>55</xdr:col>
      <xdr:colOff>50800</xdr:colOff>
      <xdr:row>77</xdr:row>
      <xdr:rowOff>150977</xdr:rowOff>
    </xdr:to>
    <xdr:sp macro="" textlink="">
      <xdr:nvSpPr>
        <xdr:cNvPr id="427" name="楕円 426"/>
        <xdr:cNvSpPr/>
      </xdr:nvSpPr>
      <xdr:spPr>
        <a:xfrm>
          <a:off x="10426700" y="132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72254</xdr:rowOff>
    </xdr:from>
    <xdr:ext cx="534377" cy="259045"/>
    <xdr:sp macro="" textlink="">
      <xdr:nvSpPr>
        <xdr:cNvPr id="428" name="普通建設事業費 （ うち新規整備　）該当値テキスト"/>
        <xdr:cNvSpPr txBox="1"/>
      </xdr:nvSpPr>
      <xdr:spPr>
        <a:xfrm>
          <a:off x="10528300" y="1310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129299</xdr:rowOff>
    </xdr:from>
    <xdr:to>
      <xdr:col>50</xdr:col>
      <xdr:colOff>165100</xdr:colOff>
      <xdr:row>79</xdr:row>
      <xdr:rowOff>59449</xdr:rowOff>
    </xdr:to>
    <xdr:sp macro="" textlink="">
      <xdr:nvSpPr>
        <xdr:cNvPr id="429" name="楕円 428"/>
        <xdr:cNvSpPr/>
      </xdr:nvSpPr>
      <xdr:spPr>
        <a:xfrm>
          <a:off x="9588500" y="135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50576</xdr:rowOff>
    </xdr:from>
    <xdr:ext cx="469744" cy="259045"/>
    <xdr:sp macro="" textlink="">
      <xdr:nvSpPr>
        <xdr:cNvPr id="430" name="テキスト ボックス 429"/>
        <xdr:cNvSpPr txBox="1"/>
      </xdr:nvSpPr>
      <xdr:spPr>
        <a:xfrm>
          <a:off x="9404428" y="1359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74688</xdr:rowOff>
    </xdr:from>
    <xdr:to>
      <xdr:col>46</xdr:col>
      <xdr:colOff>38100</xdr:colOff>
      <xdr:row>78</xdr:row>
      <xdr:rowOff>4838</xdr:rowOff>
    </xdr:to>
    <xdr:sp macro="" textlink="">
      <xdr:nvSpPr>
        <xdr:cNvPr id="431" name="楕円 430"/>
        <xdr:cNvSpPr/>
      </xdr:nvSpPr>
      <xdr:spPr>
        <a:xfrm>
          <a:off x="8699500" y="132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167415</xdr:rowOff>
    </xdr:from>
    <xdr:ext cx="534377" cy="259045"/>
    <xdr:sp macro="" textlink="">
      <xdr:nvSpPr>
        <xdr:cNvPr id="432" name="テキスト ボックス 431"/>
        <xdr:cNvSpPr txBox="1"/>
      </xdr:nvSpPr>
      <xdr:spPr>
        <a:xfrm>
          <a:off x="8483111" y="133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111646</xdr:rowOff>
    </xdr:from>
    <xdr:to>
      <xdr:col>41</xdr:col>
      <xdr:colOff>101600</xdr:colOff>
      <xdr:row>79</xdr:row>
      <xdr:rowOff>41796</xdr:rowOff>
    </xdr:to>
    <xdr:sp macro="" textlink="">
      <xdr:nvSpPr>
        <xdr:cNvPr id="433" name="楕円 432"/>
        <xdr:cNvSpPr/>
      </xdr:nvSpPr>
      <xdr:spPr>
        <a:xfrm>
          <a:off x="7810500" y="134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32923</xdr:rowOff>
    </xdr:from>
    <xdr:ext cx="469744" cy="259045"/>
    <xdr:sp macro="" textlink="">
      <xdr:nvSpPr>
        <xdr:cNvPr id="434" name="テキスト ボックス 433"/>
        <xdr:cNvSpPr txBox="1"/>
      </xdr:nvSpPr>
      <xdr:spPr>
        <a:xfrm>
          <a:off x="7626428" y="1357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153886</xdr:rowOff>
    </xdr:from>
    <xdr:to>
      <xdr:col>36</xdr:col>
      <xdr:colOff>165100</xdr:colOff>
      <xdr:row>73</xdr:row>
      <xdr:rowOff>84036</xdr:rowOff>
    </xdr:to>
    <xdr:sp macro="" textlink="">
      <xdr:nvSpPr>
        <xdr:cNvPr id="435" name="楕円 434"/>
        <xdr:cNvSpPr/>
      </xdr:nvSpPr>
      <xdr:spPr>
        <a:xfrm>
          <a:off x="6921500" y="12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100563</xdr:rowOff>
    </xdr:from>
    <xdr:ext cx="534377" cy="259045"/>
    <xdr:sp macro="" textlink="">
      <xdr:nvSpPr>
        <xdr:cNvPr id="436" name="テキスト ボックス 435"/>
        <xdr:cNvSpPr txBox="1"/>
      </xdr:nvSpPr>
      <xdr:spPr>
        <a:xfrm>
          <a:off x="6705111" y="122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2" name="直線コネクタ 461"/>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3"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4" name="直線コネクタ 463"/>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5"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66" name="直線コネクタ 465"/>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150653</xdr:rowOff>
    </xdr:from>
    <xdr:to>
      <xdr:col>55</xdr:col>
      <xdr:colOff>0</xdr:colOff>
      <xdr:row>98</xdr:row>
      <xdr:rowOff>77191</xdr:rowOff>
    </xdr:to>
    <xdr:cxnSp macro="">
      <xdr:nvCxnSpPr>
        <xdr:cNvPr id="467" name="直線コネクタ 466"/>
        <xdr:cNvCxnSpPr/>
      </xdr:nvCxnSpPr>
      <xdr:spPr>
        <a:xfrm>
          <a:off x="9639300" y="16781303"/>
          <a:ext cx="838200" cy="9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68"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69" name="フローチャート: 判断 468"/>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150653</xdr:rowOff>
    </xdr:from>
    <xdr:to>
      <xdr:col>50</xdr:col>
      <xdr:colOff>114300</xdr:colOff>
      <xdr:row>98</xdr:row>
      <xdr:rowOff>96439</xdr:rowOff>
    </xdr:to>
    <xdr:cxnSp macro="">
      <xdr:nvCxnSpPr>
        <xdr:cNvPr id="470" name="直線コネクタ 469"/>
        <xdr:cNvCxnSpPr/>
      </xdr:nvCxnSpPr>
      <xdr:spPr>
        <a:xfrm flipV="1">
          <a:off x="8750300" y="16781303"/>
          <a:ext cx="889000" cy="1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1" name="フローチャート: 判断 470"/>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2" name="テキスト ボックス 471"/>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53267</xdr:rowOff>
    </xdr:from>
    <xdr:to>
      <xdr:col>45</xdr:col>
      <xdr:colOff>177800</xdr:colOff>
      <xdr:row>98</xdr:row>
      <xdr:rowOff>96439</xdr:rowOff>
    </xdr:to>
    <xdr:cxnSp macro="">
      <xdr:nvCxnSpPr>
        <xdr:cNvPr id="473" name="直線コネクタ 472"/>
        <xdr:cNvCxnSpPr/>
      </xdr:nvCxnSpPr>
      <xdr:spPr>
        <a:xfrm>
          <a:off x="7861300" y="16855367"/>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4" name="フローチャート: 判断 473"/>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5" name="テキスト ボックス 474"/>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53267</xdr:rowOff>
    </xdr:from>
    <xdr:to>
      <xdr:col>41</xdr:col>
      <xdr:colOff>50800</xdr:colOff>
      <xdr:row>98</xdr:row>
      <xdr:rowOff>106252</xdr:rowOff>
    </xdr:to>
    <xdr:cxnSp macro="">
      <xdr:nvCxnSpPr>
        <xdr:cNvPr id="476" name="直線コネクタ 475"/>
        <xdr:cNvCxnSpPr/>
      </xdr:nvCxnSpPr>
      <xdr:spPr>
        <a:xfrm flipV="1">
          <a:off x="6972300" y="16855367"/>
          <a:ext cx="889000" cy="5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77" name="フローチャート: 判断 476"/>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78" name="テキスト ボックス 477"/>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79" name="フローチャート: 判断 478"/>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0" name="テキスト ボックス 479"/>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26391</xdr:rowOff>
    </xdr:from>
    <xdr:to>
      <xdr:col>55</xdr:col>
      <xdr:colOff>50800</xdr:colOff>
      <xdr:row>98</xdr:row>
      <xdr:rowOff>127991</xdr:rowOff>
    </xdr:to>
    <xdr:sp macro="" textlink="">
      <xdr:nvSpPr>
        <xdr:cNvPr id="486" name="楕円 485"/>
        <xdr:cNvSpPr/>
      </xdr:nvSpPr>
      <xdr:spPr>
        <a:xfrm>
          <a:off x="10426700" y="168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49268</xdr:rowOff>
    </xdr:from>
    <xdr:ext cx="534377" cy="259045"/>
    <xdr:sp macro="" textlink="">
      <xdr:nvSpPr>
        <xdr:cNvPr id="487" name="普通建設事業費 （ うち更新整備　）該当値テキスト"/>
        <xdr:cNvSpPr txBox="1"/>
      </xdr:nvSpPr>
      <xdr:spPr>
        <a:xfrm>
          <a:off x="10528300"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99853</xdr:rowOff>
    </xdr:from>
    <xdr:to>
      <xdr:col>50</xdr:col>
      <xdr:colOff>165100</xdr:colOff>
      <xdr:row>98</xdr:row>
      <xdr:rowOff>30003</xdr:rowOff>
    </xdr:to>
    <xdr:sp macro="" textlink="">
      <xdr:nvSpPr>
        <xdr:cNvPr id="488" name="楕円 487"/>
        <xdr:cNvSpPr/>
      </xdr:nvSpPr>
      <xdr:spPr>
        <a:xfrm>
          <a:off x="9588500" y="1673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46530</xdr:rowOff>
    </xdr:from>
    <xdr:ext cx="534377" cy="259045"/>
    <xdr:sp macro="" textlink="">
      <xdr:nvSpPr>
        <xdr:cNvPr id="489" name="テキスト ボックス 488"/>
        <xdr:cNvSpPr txBox="1"/>
      </xdr:nvSpPr>
      <xdr:spPr>
        <a:xfrm>
          <a:off x="9372111" y="165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45639</xdr:rowOff>
    </xdr:from>
    <xdr:to>
      <xdr:col>46</xdr:col>
      <xdr:colOff>38100</xdr:colOff>
      <xdr:row>98</xdr:row>
      <xdr:rowOff>147239</xdr:rowOff>
    </xdr:to>
    <xdr:sp macro="" textlink="">
      <xdr:nvSpPr>
        <xdr:cNvPr id="490" name="楕円 489"/>
        <xdr:cNvSpPr/>
      </xdr:nvSpPr>
      <xdr:spPr>
        <a:xfrm>
          <a:off x="8699500" y="1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163766</xdr:rowOff>
    </xdr:from>
    <xdr:ext cx="534377" cy="259045"/>
    <xdr:sp macro="" textlink="">
      <xdr:nvSpPr>
        <xdr:cNvPr id="491" name="テキスト ボックス 490"/>
        <xdr:cNvSpPr txBox="1"/>
      </xdr:nvSpPr>
      <xdr:spPr>
        <a:xfrm>
          <a:off x="8483111" y="166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2467</xdr:rowOff>
    </xdr:from>
    <xdr:to>
      <xdr:col>41</xdr:col>
      <xdr:colOff>101600</xdr:colOff>
      <xdr:row>98</xdr:row>
      <xdr:rowOff>104067</xdr:rowOff>
    </xdr:to>
    <xdr:sp macro="" textlink="">
      <xdr:nvSpPr>
        <xdr:cNvPr id="492" name="楕円 491"/>
        <xdr:cNvSpPr/>
      </xdr:nvSpPr>
      <xdr:spPr>
        <a:xfrm>
          <a:off x="7810500" y="168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120594</xdr:rowOff>
    </xdr:from>
    <xdr:ext cx="534377" cy="259045"/>
    <xdr:sp macro="" textlink="">
      <xdr:nvSpPr>
        <xdr:cNvPr id="493" name="テキスト ボックス 492"/>
        <xdr:cNvSpPr txBox="1"/>
      </xdr:nvSpPr>
      <xdr:spPr>
        <a:xfrm>
          <a:off x="7594111" y="165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55452</xdr:rowOff>
    </xdr:from>
    <xdr:to>
      <xdr:col>36</xdr:col>
      <xdr:colOff>165100</xdr:colOff>
      <xdr:row>98</xdr:row>
      <xdr:rowOff>157052</xdr:rowOff>
    </xdr:to>
    <xdr:sp macro="" textlink="">
      <xdr:nvSpPr>
        <xdr:cNvPr id="494" name="楕円 493"/>
        <xdr:cNvSpPr/>
      </xdr:nvSpPr>
      <xdr:spPr>
        <a:xfrm>
          <a:off x="6921500" y="1685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2129</xdr:rowOff>
    </xdr:from>
    <xdr:ext cx="534377" cy="259045"/>
    <xdr:sp macro="" textlink="">
      <xdr:nvSpPr>
        <xdr:cNvPr id="495" name="テキスト ボックス 494"/>
        <xdr:cNvSpPr txBox="1"/>
      </xdr:nvSpPr>
      <xdr:spPr>
        <a:xfrm>
          <a:off x="6705111" y="1663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1" name="直線コネクタ 520"/>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4"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5" name="直線コネクタ 524"/>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47982</xdr:rowOff>
    </xdr:from>
    <xdr:to>
      <xdr:col>85</xdr:col>
      <xdr:colOff>127000</xdr:colOff>
      <xdr:row>39</xdr:row>
      <xdr:rowOff>73782</xdr:rowOff>
    </xdr:to>
    <xdr:cxnSp macro="">
      <xdr:nvCxnSpPr>
        <xdr:cNvPr id="526" name="直線コネクタ 525"/>
        <xdr:cNvCxnSpPr/>
      </xdr:nvCxnSpPr>
      <xdr:spPr>
        <a:xfrm>
          <a:off x="15481300" y="6734532"/>
          <a:ext cx="8382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27"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28" name="フローチャート: 判断 527"/>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149187</xdr:rowOff>
    </xdr:from>
    <xdr:to>
      <xdr:col>81</xdr:col>
      <xdr:colOff>50800</xdr:colOff>
      <xdr:row>39</xdr:row>
      <xdr:rowOff>47982</xdr:rowOff>
    </xdr:to>
    <xdr:cxnSp macro="">
      <xdr:nvCxnSpPr>
        <xdr:cNvPr id="529" name="直線コネクタ 528"/>
        <xdr:cNvCxnSpPr/>
      </xdr:nvCxnSpPr>
      <xdr:spPr>
        <a:xfrm>
          <a:off x="14592300" y="6492837"/>
          <a:ext cx="889000" cy="24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0" name="フローチャート: 判断 529"/>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1" name="テキスト ボックス 530"/>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126278</xdr:rowOff>
    </xdr:from>
    <xdr:to>
      <xdr:col>76</xdr:col>
      <xdr:colOff>114300</xdr:colOff>
      <xdr:row>37</xdr:row>
      <xdr:rowOff>149187</xdr:rowOff>
    </xdr:to>
    <xdr:cxnSp macro="">
      <xdr:nvCxnSpPr>
        <xdr:cNvPr id="532" name="直線コネクタ 531"/>
        <xdr:cNvCxnSpPr/>
      </xdr:nvCxnSpPr>
      <xdr:spPr>
        <a:xfrm>
          <a:off x="13703300" y="6469928"/>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3" name="フローチャート: 判断 532"/>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4" name="テキスト ボックス 533"/>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126278</xdr:rowOff>
    </xdr:from>
    <xdr:to>
      <xdr:col>71</xdr:col>
      <xdr:colOff>177800</xdr:colOff>
      <xdr:row>39</xdr:row>
      <xdr:rowOff>54073</xdr:rowOff>
    </xdr:to>
    <xdr:cxnSp macro="">
      <xdr:nvCxnSpPr>
        <xdr:cNvPr id="535" name="直線コネクタ 534"/>
        <xdr:cNvCxnSpPr/>
      </xdr:nvCxnSpPr>
      <xdr:spPr>
        <a:xfrm flipV="1">
          <a:off x="12814300" y="6469928"/>
          <a:ext cx="889000" cy="2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36" name="フローチャート: 判断 535"/>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147059</xdr:rowOff>
    </xdr:from>
    <xdr:ext cx="534377" cy="259045"/>
    <xdr:sp macro="" textlink="">
      <xdr:nvSpPr>
        <xdr:cNvPr id="537" name="テキスト ボックス 536"/>
        <xdr:cNvSpPr txBox="1"/>
      </xdr:nvSpPr>
      <xdr:spPr>
        <a:xfrm>
          <a:off x="13436111" y="66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38" name="フローチャート: 判断 537"/>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39" name="テキスト ボックス 538"/>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22982</xdr:rowOff>
    </xdr:from>
    <xdr:to>
      <xdr:col>85</xdr:col>
      <xdr:colOff>177800</xdr:colOff>
      <xdr:row>39</xdr:row>
      <xdr:rowOff>124582</xdr:rowOff>
    </xdr:to>
    <xdr:sp macro="" textlink="">
      <xdr:nvSpPr>
        <xdr:cNvPr id="545" name="楕円 544"/>
        <xdr:cNvSpPr/>
      </xdr:nvSpPr>
      <xdr:spPr>
        <a:xfrm>
          <a:off x="16268700" y="67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109359</xdr:rowOff>
    </xdr:from>
    <xdr:ext cx="469744" cy="259045"/>
    <xdr:sp macro="" textlink="">
      <xdr:nvSpPr>
        <xdr:cNvPr id="546" name="災害復旧事業費該当値テキスト"/>
        <xdr:cNvSpPr txBox="1"/>
      </xdr:nvSpPr>
      <xdr:spPr>
        <a:xfrm>
          <a:off x="16370300" y="662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168632</xdr:rowOff>
    </xdr:from>
    <xdr:to>
      <xdr:col>81</xdr:col>
      <xdr:colOff>101600</xdr:colOff>
      <xdr:row>39</xdr:row>
      <xdr:rowOff>98782</xdr:rowOff>
    </xdr:to>
    <xdr:sp macro="" textlink="">
      <xdr:nvSpPr>
        <xdr:cNvPr id="547" name="楕円 546"/>
        <xdr:cNvSpPr/>
      </xdr:nvSpPr>
      <xdr:spPr>
        <a:xfrm>
          <a:off x="15430500" y="66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89909</xdr:rowOff>
    </xdr:from>
    <xdr:ext cx="469744" cy="259045"/>
    <xdr:sp macro="" textlink="">
      <xdr:nvSpPr>
        <xdr:cNvPr id="548" name="テキスト ボックス 547"/>
        <xdr:cNvSpPr txBox="1"/>
      </xdr:nvSpPr>
      <xdr:spPr>
        <a:xfrm>
          <a:off x="15246428" y="67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98387</xdr:rowOff>
    </xdr:from>
    <xdr:to>
      <xdr:col>76</xdr:col>
      <xdr:colOff>165100</xdr:colOff>
      <xdr:row>38</xdr:row>
      <xdr:rowOff>28537</xdr:rowOff>
    </xdr:to>
    <xdr:sp macro="" textlink="">
      <xdr:nvSpPr>
        <xdr:cNvPr id="549" name="楕円 548"/>
        <xdr:cNvSpPr/>
      </xdr:nvSpPr>
      <xdr:spPr>
        <a:xfrm>
          <a:off x="14541500" y="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45064</xdr:rowOff>
    </xdr:from>
    <xdr:ext cx="534377" cy="259045"/>
    <xdr:sp macro="" textlink="">
      <xdr:nvSpPr>
        <xdr:cNvPr id="550" name="テキスト ボックス 549"/>
        <xdr:cNvSpPr txBox="1"/>
      </xdr:nvSpPr>
      <xdr:spPr>
        <a:xfrm>
          <a:off x="14325111" y="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75478</xdr:rowOff>
    </xdr:from>
    <xdr:to>
      <xdr:col>72</xdr:col>
      <xdr:colOff>38100</xdr:colOff>
      <xdr:row>38</xdr:row>
      <xdr:rowOff>5628</xdr:rowOff>
    </xdr:to>
    <xdr:sp macro="" textlink="">
      <xdr:nvSpPr>
        <xdr:cNvPr id="551" name="楕円 550"/>
        <xdr:cNvSpPr/>
      </xdr:nvSpPr>
      <xdr:spPr>
        <a:xfrm>
          <a:off x="13652500" y="64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22155</xdr:rowOff>
    </xdr:from>
    <xdr:ext cx="534377" cy="259045"/>
    <xdr:sp macro="" textlink="">
      <xdr:nvSpPr>
        <xdr:cNvPr id="552" name="テキスト ボックス 551"/>
        <xdr:cNvSpPr txBox="1"/>
      </xdr:nvSpPr>
      <xdr:spPr>
        <a:xfrm>
          <a:off x="13436111" y="619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3273</xdr:rowOff>
    </xdr:from>
    <xdr:to>
      <xdr:col>67</xdr:col>
      <xdr:colOff>101600</xdr:colOff>
      <xdr:row>39</xdr:row>
      <xdr:rowOff>104873</xdr:rowOff>
    </xdr:to>
    <xdr:sp macro="" textlink="">
      <xdr:nvSpPr>
        <xdr:cNvPr id="553" name="楕円 552"/>
        <xdr:cNvSpPr/>
      </xdr:nvSpPr>
      <xdr:spPr>
        <a:xfrm>
          <a:off x="12763500" y="66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96000</xdr:rowOff>
    </xdr:from>
    <xdr:ext cx="469744" cy="259045"/>
    <xdr:sp macro="" textlink="">
      <xdr:nvSpPr>
        <xdr:cNvPr id="554" name="テキスト ボックス 553"/>
        <xdr:cNvSpPr txBox="1"/>
      </xdr:nvSpPr>
      <xdr:spPr>
        <a:xfrm>
          <a:off x="12579428" y="678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6" name="テキスト ボックス 56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2" name="直線コネクタ 57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4" name="直線コネクタ 57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6" name="直線コネクタ 57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7" name="直線コネクタ 57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9" name="フローチャート: 判断 57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0" name="直線コネクタ 57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1" name="フローチャート: 判断 58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2" name="テキスト ボックス 58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3" name="直線コネクタ 58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4" name="フローチャート: 判断 58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6" name="直線コネクタ 58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87" name="フローチャート: 判断 586"/>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8" name="テキスト ボックス 587"/>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9" name="フローチャート: 判断 58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0" name="テキスト ボックス 58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6" name="楕円 59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8" name="楕円 59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9" name="テキスト ボックス 59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0" name="楕円 59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1" name="テキスト ボックス 60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2" name="楕円 60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3" name="テキスト ボックス 602"/>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4" name="楕円 60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5" name="テキスト ボックス 60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1" name="直線コネクタ 630"/>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2"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3" name="直線コネクタ 632"/>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4"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5" name="直線コネクタ 634"/>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92570</xdr:rowOff>
    </xdr:from>
    <xdr:to>
      <xdr:col>85</xdr:col>
      <xdr:colOff>127000</xdr:colOff>
      <xdr:row>77</xdr:row>
      <xdr:rowOff>92877</xdr:rowOff>
    </xdr:to>
    <xdr:cxnSp macro="">
      <xdr:nvCxnSpPr>
        <xdr:cNvPr id="636" name="直線コネクタ 635"/>
        <xdr:cNvCxnSpPr/>
      </xdr:nvCxnSpPr>
      <xdr:spPr>
        <a:xfrm>
          <a:off x="15481300" y="13294220"/>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37"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38" name="フローチャート: 判断 637"/>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92570</xdr:rowOff>
    </xdr:from>
    <xdr:to>
      <xdr:col>81</xdr:col>
      <xdr:colOff>50800</xdr:colOff>
      <xdr:row>77</xdr:row>
      <xdr:rowOff>126056</xdr:rowOff>
    </xdr:to>
    <xdr:cxnSp macro="">
      <xdr:nvCxnSpPr>
        <xdr:cNvPr id="639" name="直線コネクタ 638"/>
        <xdr:cNvCxnSpPr/>
      </xdr:nvCxnSpPr>
      <xdr:spPr>
        <a:xfrm flipV="1">
          <a:off x="14592300" y="13294220"/>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0" name="フローチャート: 判断 639"/>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1" name="テキスト ボックス 640"/>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126056</xdr:rowOff>
    </xdr:from>
    <xdr:to>
      <xdr:col>76</xdr:col>
      <xdr:colOff>114300</xdr:colOff>
      <xdr:row>77</xdr:row>
      <xdr:rowOff>133623</xdr:rowOff>
    </xdr:to>
    <xdr:cxnSp macro="">
      <xdr:nvCxnSpPr>
        <xdr:cNvPr id="642" name="直線コネクタ 641"/>
        <xdr:cNvCxnSpPr/>
      </xdr:nvCxnSpPr>
      <xdr:spPr>
        <a:xfrm flipV="1">
          <a:off x="13703300" y="1332770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3" name="フローチャート: 判断 642"/>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4" name="テキスト ボックス 643"/>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133623</xdr:rowOff>
    </xdr:from>
    <xdr:to>
      <xdr:col>71</xdr:col>
      <xdr:colOff>177800</xdr:colOff>
      <xdr:row>77</xdr:row>
      <xdr:rowOff>142655</xdr:rowOff>
    </xdr:to>
    <xdr:cxnSp macro="">
      <xdr:nvCxnSpPr>
        <xdr:cNvPr id="645" name="直線コネクタ 644"/>
        <xdr:cNvCxnSpPr/>
      </xdr:nvCxnSpPr>
      <xdr:spPr>
        <a:xfrm flipV="1">
          <a:off x="12814300" y="13335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46" name="フローチャート: 判断 645"/>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47" name="テキスト ボックス 646"/>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48" name="フローチャート: 判断 647"/>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49" name="テキスト ボックス 648"/>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42077</xdr:rowOff>
    </xdr:from>
    <xdr:to>
      <xdr:col>85</xdr:col>
      <xdr:colOff>177800</xdr:colOff>
      <xdr:row>77</xdr:row>
      <xdr:rowOff>143677</xdr:rowOff>
    </xdr:to>
    <xdr:sp macro="" textlink="">
      <xdr:nvSpPr>
        <xdr:cNvPr id="655" name="楕円 654"/>
        <xdr:cNvSpPr/>
      </xdr:nvSpPr>
      <xdr:spPr>
        <a:xfrm>
          <a:off x="16268700" y="132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64954</xdr:rowOff>
    </xdr:from>
    <xdr:ext cx="599010" cy="259045"/>
    <xdr:sp macro="" textlink="">
      <xdr:nvSpPr>
        <xdr:cNvPr id="656" name="公債費該当値テキスト"/>
        <xdr:cNvSpPr txBox="1"/>
      </xdr:nvSpPr>
      <xdr:spPr>
        <a:xfrm>
          <a:off x="16370300" y="130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41770</xdr:rowOff>
    </xdr:from>
    <xdr:to>
      <xdr:col>81</xdr:col>
      <xdr:colOff>101600</xdr:colOff>
      <xdr:row>77</xdr:row>
      <xdr:rowOff>143370</xdr:rowOff>
    </xdr:to>
    <xdr:sp macro="" textlink="">
      <xdr:nvSpPr>
        <xdr:cNvPr id="657" name="楕円 656"/>
        <xdr:cNvSpPr/>
      </xdr:nvSpPr>
      <xdr:spPr>
        <a:xfrm>
          <a:off x="15430500" y="132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159897</xdr:rowOff>
    </xdr:from>
    <xdr:ext cx="599010" cy="259045"/>
    <xdr:sp macro="" textlink="">
      <xdr:nvSpPr>
        <xdr:cNvPr id="658" name="テキスト ボックス 657"/>
        <xdr:cNvSpPr txBox="1"/>
      </xdr:nvSpPr>
      <xdr:spPr>
        <a:xfrm>
          <a:off x="15181795" y="1301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75256</xdr:rowOff>
    </xdr:from>
    <xdr:to>
      <xdr:col>76</xdr:col>
      <xdr:colOff>165100</xdr:colOff>
      <xdr:row>78</xdr:row>
      <xdr:rowOff>5406</xdr:rowOff>
    </xdr:to>
    <xdr:sp macro="" textlink="">
      <xdr:nvSpPr>
        <xdr:cNvPr id="659" name="楕円 658"/>
        <xdr:cNvSpPr/>
      </xdr:nvSpPr>
      <xdr:spPr>
        <a:xfrm>
          <a:off x="14541500" y="132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21933</xdr:rowOff>
    </xdr:from>
    <xdr:ext cx="534377" cy="259045"/>
    <xdr:sp macro="" textlink="">
      <xdr:nvSpPr>
        <xdr:cNvPr id="660" name="テキスト ボックス 659"/>
        <xdr:cNvSpPr txBox="1"/>
      </xdr:nvSpPr>
      <xdr:spPr>
        <a:xfrm>
          <a:off x="14325111" y="130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82823</xdr:rowOff>
    </xdr:from>
    <xdr:to>
      <xdr:col>72</xdr:col>
      <xdr:colOff>38100</xdr:colOff>
      <xdr:row>78</xdr:row>
      <xdr:rowOff>12973</xdr:rowOff>
    </xdr:to>
    <xdr:sp macro="" textlink="">
      <xdr:nvSpPr>
        <xdr:cNvPr id="661" name="楕円 660"/>
        <xdr:cNvSpPr/>
      </xdr:nvSpPr>
      <xdr:spPr>
        <a:xfrm>
          <a:off x="13652500" y="132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29500</xdr:rowOff>
    </xdr:from>
    <xdr:ext cx="534377" cy="259045"/>
    <xdr:sp macro="" textlink="">
      <xdr:nvSpPr>
        <xdr:cNvPr id="662" name="テキスト ボックス 661"/>
        <xdr:cNvSpPr txBox="1"/>
      </xdr:nvSpPr>
      <xdr:spPr>
        <a:xfrm>
          <a:off x="13436111" y="1305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91855</xdr:rowOff>
    </xdr:from>
    <xdr:to>
      <xdr:col>67</xdr:col>
      <xdr:colOff>101600</xdr:colOff>
      <xdr:row>78</xdr:row>
      <xdr:rowOff>22005</xdr:rowOff>
    </xdr:to>
    <xdr:sp macro="" textlink="">
      <xdr:nvSpPr>
        <xdr:cNvPr id="663" name="楕円 662"/>
        <xdr:cNvSpPr/>
      </xdr:nvSpPr>
      <xdr:spPr>
        <a:xfrm>
          <a:off x="12763500" y="132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38532</xdr:rowOff>
    </xdr:from>
    <xdr:ext cx="534377" cy="259045"/>
    <xdr:sp macro="" textlink="">
      <xdr:nvSpPr>
        <xdr:cNvPr id="664" name="テキスト ボックス 663"/>
        <xdr:cNvSpPr txBox="1"/>
      </xdr:nvSpPr>
      <xdr:spPr>
        <a:xfrm>
          <a:off x="12547111" y="1306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88" name="直線コネクタ 687"/>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89"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0" name="直線コネクタ 689"/>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1"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2" name="直線コネクタ 691"/>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7375</xdr:rowOff>
    </xdr:from>
    <xdr:to>
      <xdr:col>85</xdr:col>
      <xdr:colOff>127000</xdr:colOff>
      <xdr:row>99</xdr:row>
      <xdr:rowOff>20779</xdr:rowOff>
    </xdr:to>
    <xdr:cxnSp macro="">
      <xdr:nvCxnSpPr>
        <xdr:cNvPr id="693" name="直線コネクタ 692"/>
        <xdr:cNvCxnSpPr/>
      </xdr:nvCxnSpPr>
      <xdr:spPr>
        <a:xfrm>
          <a:off x="15481300" y="16980925"/>
          <a:ext cx="8382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4"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5" name="フローチャート: 判断 694"/>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149999</xdr:rowOff>
    </xdr:from>
    <xdr:to>
      <xdr:col>81</xdr:col>
      <xdr:colOff>50800</xdr:colOff>
      <xdr:row>99</xdr:row>
      <xdr:rowOff>7375</xdr:rowOff>
    </xdr:to>
    <xdr:cxnSp macro="">
      <xdr:nvCxnSpPr>
        <xdr:cNvPr id="696" name="直線コネクタ 695"/>
        <xdr:cNvCxnSpPr/>
      </xdr:nvCxnSpPr>
      <xdr:spPr>
        <a:xfrm>
          <a:off x="14592300" y="16952099"/>
          <a:ext cx="889000" cy="2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7" name="フローチャート: 判断 696"/>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698" name="テキスト ボックス 697"/>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149999</xdr:rowOff>
    </xdr:from>
    <xdr:to>
      <xdr:col>76</xdr:col>
      <xdr:colOff>114300</xdr:colOff>
      <xdr:row>99</xdr:row>
      <xdr:rowOff>23954</xdr:rowOff>
    </xdr:to>
    <xdr:cxnSp macro="">
      <xdr:nvCxnSpPr>
        <xdr:cNvPr id="699" name="直線コネクタ 698"/>
        <xdr:cNvCxnSpPr/>
      </xdr:nvCxnSpPr>
      <xdr:spPr>
        <a:xfrm flipV="1">
          <a:off x="13703300" y="16952099"/>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0" name="フローチャート: 判断 699"/>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1" name="テキスト ボックス 700"/>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153462</xdr:rowOff>
    </xdr:from>
    <xdr:to>
      <xdr:col>71</xdr:col>
      <xdr:colOff>177800</xdr:colOff>
      <xdr:row>99</xdr:row>
      <xdr:rowOff>23954</xdr:rowOff>
    </xdr:to>
    <xdr:cxnSp macro="">
      <xdr:nvCxnSpPr>
        <xdr:cNvPr id="702" name="直線コネクタ 701"/>
        <xdr:cNvCxnSpPr/>
      </xdr:nvCxnSpPr>
      <xdr:spPr>
        <a:xfrm>
          <a:off x="12814300" y="16955562"/>
          <a:ext cx="889000" cy="4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3" name="フローチャート: 判断 702"/>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4" name="テキスト ボックス 703"/>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5" name="フローチャート: 判断 704"/>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06" name="テキスト ボックス 705"/>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141429</xdr:rowOff>
    </xdr:from>
    <xdr:to>
      <xdr:col>85</xdr:col>
      <xdr:colOff>177800</xdr:colOff>
      <xdr:row>99</xdr:row>
      <xdr:rowOff>71579</xdr:rowOff>
    </xdr:to>
    <xdr:sp macro="" textlink="">
      <xdr:nvSpPr>
        <xdr:cNvPr id="712" name="楕円 711"/>
        <xdr:cNvSpPr/>
      </xdr:nvSpPr>
      <xdr:spPr>
        <a:xfrm>
          <a:off x="16268700" y="169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3"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128025</xdr:rowOff>
    </xdr:from>
    <xdr:to>
      <xdr:col>81</xdr:col>
      <xdr:colOff>101600</xdr:colOff>
      <xdr:row>99</xdr:row>
      <xdr:rowOff>58175</xdr:rowOff>
    </xdr:to>
    <xdr:sp macro="" textlink="">
      <xdr:nvSpPr>
        <xdr:cNvPr id="714" name="楕円 713"/>
        <xdr:cNvSpPr/>
      </xdr:nvSpPr>
      <xdr:spPr>
        <a:xfrm>
          <a:off x="15430500" y="169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49302</xdr:rowOff>
    </xdr:from>
    <xdr:ext cx="534377" cy="259045"/>
    <xdr:sp macro="" textlink="">
      <xdr:nvSpPr>
        <xdr:cNvPr id="715" name="テキスト ボックス 714"/>
        <xdr:cNvSpPr txBox="1"/>
      </xdr:nvSpPr>
      <xdr:spPr>
        <a:xfrm>
          <a:off x="15214111" y="1702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99199</xdr:rowOff>
    </xdr:from>
    <xdr:to>
      <xdr:col>76</xdr:col>
      <xdr:colOff>165100</xdr:colOff>
      <xdr:row>99</xdr:row>
      <xdr:rowOff>29349</xdr:rowOff>
    </xdr:to>
    <xdr:sp macro="" textlink="">
      <xdr:nvSpPr>
        <xdr:cNvPr id="716" name="楕円 715"/>
        <xdr:cNvSpPr/>
      </xdr:nvSpPr>
      <xdr:spPr>
        <a:xfrm>
          <a:off x="14541500" y="169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45876</xdr:rowOff>
    </xdr:from>
    <xdr:ext cx="534377" cy="259045"/>
    <xdr:sp macro="" textlink="">
      <xdr:nvSpPr>
        <xdr:cNvPr id="717" name="テキスト ボックス 716"/>
        <xdr:cNvSpPr txBox="1"/>
      </xdr:nvSpPr>
      <xdr:spPr>
        <a:xfrm>
          <a:off x="14325111" y="166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144604</xdr:rowOff>
    </xdr:from>
    <xdr:to>
      <xdr:col>72</xdr:col>
      <xdr:colOff>38100</xdr:colOff>
      <xdr:row>99</xdr:row>
      <xdr:rowOff>74754</xdr:rowOff>
    </xdr:to>
    <xdr:sp macro="" textlink="">
      <xdr:nvSpPr>
        <xdr:cNvPr id="718" name="楕円 717"/>
        <xdr:cNvSpPr/>
      </xdr:nvSpPr>
      <xdr:spPr>
        <a:xfrm>
          <a:off x="13652500" y="169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65881</xdr:rowOff>
    </xdr:from>
    <xdr:ext cx="534377" cy="259045"/>
    <xdr:sp macro="" textlink="">
      <xdr:nvSpPr>
        <xdr:cNvPr id="719" name="テキスト ボックス 718"/>
        <xdr:cNvSpPr txBox="1"/>
      </xdr:nvSpPr>
      <xdr:spPr>
        <a:xfrm>
          <a:off x="13436111" y="17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102662</xdr:rowOff>
    </xdr:from>
    <xdr:to>
      <xdr:col>67</xdr:col>
      <xdr:colOff>101600</xdr:colOff>
      <xdr:row>99</xdr:row>
      <xdr:rowOff>32812</xdr:rowOff>
    </xdr:to>
    <xdr:sp macro="" textlink="">
      <xdr:nvSpPr>
        <xdr:cNvPr id="720" name="楕円 719"/>
        <xdr:cNvSpPr/>
      </xdr:nvSpPr>
      <xdr:spPr>
        <a:xfrm>
          <a:off x="12763500" y="169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49339</xdr:rowOff>
    </xdr:from>
    <xdr:ext cx="534377" cy="259045"/>
    <xdr:sp macro="" textlink="">
      <xdr:nvSpPr>
        <xdr:cNvPr id="721" name="テキスト ボックス 720"/>
        <xdr:cNvSpPr txBox="1"/>
      </xdr:nvSpPr>
      <xdr:spPr>
        <a:xfrm>
          <a:off x="12547111" y="166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7" name="直線コネクタ 746"/>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0"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1" name="直線コネクタ 750"/>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84901</xdr:rowOff>
    </xdr:from>
    <xdr:to>
      <xdr:col>116</xdr:col>
      <xdr:colOff>63500</xdr:colOff>
      <xdr:row>39</xdr:row>
      <xdr:rowOff>89179</xdr:rowOff>
    </xdr:to>
    <xdr:cxnSp macro="">
      <xdr:nvCxnSpPr>
        <xdr:cNvPr id="752" name="直線コネクタ 751"/>
        <xdr:cNvCxnSpPr/>
      </xdr:nvCxnSpPr>
      <xdr:spPr>
        <a:xfrm flipV="1">
          <a:off x="21323300" y="6771451"/>
          <a:ext cx="8382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3"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4" name="フローチャート: 判断 753"/>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15211</xdr:rowOff>
    </xdr:from>
    <xdr:to>
      <xdr:col>111</xdr:col>
      <xdr:colOff>177800</xdr:colOff>
      <xdr:row>39</xdr:row>
      <xdr:rowOff>89179</xdr:rowOff>
    </xdr:to>
    <xdr:cxnSp macro="">
      <xdr:nvCxnSpPr>
        <xdr:cNvPr id="755" name="直線コネクタ 754"/>
        <xdr:cNvCxnSpPr/>
      </xdr:nvCxnSpPr>
      <xdr:spPr>
        <a:xfrm>
          <a:off x="20434300" y="6701761"/>
          <a:ext cx="889000" cy="7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6" name="フローチャート: 判断 755"/>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7" name="テキスト ボックス 756"/>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15211</xdr:rowOff>
    </xdr:from>
    <xdr:to>
      <xdr:col>107</xdr:col>
      <xdr:colOff>50800</xdr:colOff>
      <xdr:row>39</xdr:row>
      <xdr:rowOff>79056</xdr:rowOff>
    </xdr:to>
    <xdr:cxnSp macro="">
      <xdr:nvCxnSpPr>
        <xdr:cNvPr id="758" name="直線コネクタ 757"/>
        <xdr:cNvCxnSpPr/>
      </xdr:nvCxnSpPr>
      <xdr:spPr>
        <a:xfrm flipV="1">
          <a:off x="19545300" y="6701761"/>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59" name="フローチャート: 判断 758"/>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0" name="テキスト ボックス 759"/>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79056</xdr:rowOff>
    </xdr:from>
    <xdr:to>
      <xdr:col>102</xdr:col>
      <xdr:colOff>114300</xdr:colOff>
      <xdr:row>39</xdr:row>
      <xdr:rowOff>88134</xdr:rowOff>
    </xdr:to>
    <xdr:cxnSp macro="">
      <xdr:nvCxnSpPr>
        <xdr:cNvPr id="761" name="直線コネクタ 760"/>
        <xdr:cNvCxnSpPr/>
      </xdr:nvCxnSpPr>
      <xdr:spPr>
        <a:xfrm flipV="1">
          <a:off x="18656300" y="6765606"/>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2" name="フローチャート: 判断 761"/>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3" name="テキスト ボックス 762"/>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4" name="フローチャート: 判断 763"/>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5" name="テキスト ボックス 764"/>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34101</xdr:rowOff>
    </xdr:from>
    <xdr:to>
      <xdr:col>116</xdr:col>
      <xdr:colOff>114300</xdr:colOff>
      <xdr:row>39</xdr:row>
      <xdr:rowOff>135701</xdr:rowOff>
    </xdr:to>
    <xdr:sp macro="" textlink="">
      <xdr:nvSpPr>
        <xdr:cNvPr id="771" name="楕円 770"/>
        <xdr:cNvSpPr/>
      </xdr:nvSpPr>
      <xdr:spPr>
        <a:xfrm>
          <a:off x="22110700" y="67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120478</xdr:rowOff>
    </xdr:from>
    <xdr:ext cx="378565" cy="259045"/>
    <xdr:sp macro="" textlink="">
      <xdr:nvSpPr>
        <xdr:cNvPr id="772" name="投資及び出資金該当値テキスト"/>
        <xdr:cNvSpPr txBox="1"/>
      </xdr:nvSpPr>
      <xdr:spPr>
        <a:xfrm>
          <a:off x="22212300" y="663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38379</xdr:rowOff>
    </xdr:from>
    <xdr:to>
      <xdr:col>112</xdr:col>
      <xdr:colOff>38100</xdr:colOff>
      <xdr:row>39</xdr:row>
      <xdr:rowOff>139979</xdr:rowOff>
    </xdr:to>
    <xdr:sp macro="" textlink="">
      <xdr:nvSpPr>
        <xdr:cNvPr id="773" name="楕円 772"/>
        <xdr:cNvSpPr/>
      </xdr:nvSpPr>
      <xdr:spPr>
        <a:xfrm>
          <a:off x="21272500" y="67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131106</xdr:rowOff>
    </xdr:from>
    <xdr:ext cx="378565" cy="259045"/>
    <xdr:sp macro="" textlink="">
      <xdr:nvSpPr>
        <xdr:cNvPr id="774" name="テキスト ボックス 773"/>
        <xdr:cNvSpPr txBox="1"/>
      </xdr:nvSpPr>
      <xdr:spPr>
        <a:xfrm>
          <a:off x="21134017" y="6817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135861</xdr:rowOff>
    </xdr:from>
    <xdr:to>
      <xdr:col>107</xdr:col>
      <xdr:colOff>101600</xdr:colOff>
      <xdr:row>39</xdr:row>
      <xdr:rowOff>66011</xdr:rowOff>
    </xdr:to>
    <xdr:sp macro="" textlink="">
      <xdr:nvSpPr>
        <xdr:cNvPr id="775" name="楕円 774"/>
        <xdr:cNvSpPr/>
      </xdr:nvSpPr>
      <xdr:spPr>
        <a:xfrm>
          <a:off x="20383500" y="66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57138</xdr:rowOff>
    </xdr:from>
    <xdr:ext cx="469744" cy="259045"/>
    <xdr:sp macro="" textlink="">
      <xdr:nvSpPr>
        <xdr:cNvPr id="776" name="テキスト ボックス 775"/>
        <xdr:cNvSpPr txBox="1"/>
      </xdr:nvSpPr>
      <xdr:spPr>
        <a:xfrm>
          <a:off x="20199428" y="674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28256</xdr:rowOff>
    </xdr:from>
    <xdr:to>
      <xdr:col>102</xdr:col>
      <xdr:colOff>165100</xdr:colOff>
      <xdr:row>39</xdr:row>
      <xdr:rowOff>129856</xdr:rowOff>
    </xdr:to>
    <xdr:sp macro="" textlink="">
      <xdr:nvSpPr>
        <xdr:cNvPr id="777" name="楕円 776"/>
        <xdr:cNvSpPr/>
      </xdr:nvSpPr>
      <xdr:spPr>
        <a:xfrm>
          <a:off x="19494500" y="67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120983</xdr:rowOff>
    </xdr:from>
    <xdr:ext cx="378565" cy="259045"/>
    <xdr:sp macro="" textlink="">
      <xdr:nvSpPr>
        <xdr:cNvPr id="778" name="テキスト ボックス 777"/>
        <xdr:cNvSpPr txBox="1"/>
      </xdr:nvSpPr>
      <xdr:spPr>
        <a:xfrm>
          <a:off x="19356017" y="680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37334</xdr:rowOff>
    </xdr:from>
    <xdr:to>
      <xdr:col>98</xdr:col>
      <xdr:colOff>38100</xdr:colOff>
      <xdr:row>39</xdr:row>
      <xdr:rowOff>138934</xdr:rowOff>
    </xdr:to>
    <xdr:sp macro="" textlink="">
      <xdr:nvSpPr>
        <xdr:cNvPr id="779" name="楕円 778"/>
        <xdr:cNvSpPr/>
      </xdr:nvSpPr>
      <xdr:spPr>
        <a:xfrm>
          <a:off x="18605500" y="67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130061</xdr:rowOff>
    </xdr:from>
    <xdr:ext cx="378565" cy="259045"/>
    <xdr:sp macro="" textlink="">
      <xdr:nvSpPr>
        <xdr:cNvPr id="780" name="テキスト ボックス 779"/>
        <xdr:cNvSpPr txBox="1"/>
      </xdr:nvSpPr>
      <xdr:spPr>
        <a:xfrm>
          <a:off x="18467017" y="681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2" name="直線コネクタ 801"/>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5"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6" name="直線コネクタ 805"/>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08"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09" name="フローチャート: 判断 808"/>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1" name="フローチャート: 判断 810"/>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2" name="テキスト ボックス 811"/>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4" name="フローチャート: 判断 813"/>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5" name="テキスト ボックス 814"/>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17" name="フローチャート: 判断 816"/>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18" name="テキスト ボックス 817"/>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19" name="フローチャート: 判断 818"/>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0" name="テキスト ボックス 819"/>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6" name="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7"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8" name="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9" name="テキスト ボックス 82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0" name="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1" name="テキスト ボックス 830"/>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2" name="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3" name="テキスト ボックス 832"/>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4" name="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5" name="テキスト ボックス 834"/>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2" name="直線コネクタ 861"/>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3"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4" name="直線コネクタ 863"/>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5"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6" name="直線コネクタ 865"/>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146591</xdr:rowOff>
    </xdr:from>
    <xdr:to>
      <xdr:col>116</xdr:col>
      <xdr:colOff>63500</xdr:colOff>
      <xdr:row>75</xdr:row>
      <xdr:rowOff>147979</xdr:rowOff>
    </xdr:to>
    <xdr:cxnSp macro="">
      <xdr:nvCxnSpPr>
        <xdr:cNvPr id="867" name="直線コネクタ 866"/>
        <xdr:cNvCxnSpPr/>
      </xdr:nvCxnSpPr>
      <xdr:spPr>
        <a:xfrm flipV="1">
          <a:off x="21323300" y="13005341"/>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68"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69" name="フローチャート: 判断 868"/>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147979</xdr:rowOff>
    </xdr:from>
    <xdr:to>
      <xdr:col>111</xdr:col>
      <xdr:colOff>177800</xdr:colOff>
      <xdr:row>76</xdr:row>
      <xdr:rowOff>14901</xdr:rowOff>
    </xdr:to>
    <xdr:cxnSp macro="">
      <xdr:nvCxnSpPr>
        <xdr:cNvPr id="870" name="直線コネクタ 869"/>
        <xdr:cNvCxnSpPr/>
      </xdr:nvCxnSpPr>
      <xdr:spPr>
        <a:xfrm flipV="1">
          <a:off x="20434300" y="13006729"/>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1" name="フローチャート: 判断 870"/>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2" name="テキスト ボックス 871"/>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14901</xdr:rowOff>
    </xdr:from>
    <xdr:to>
      <xdr:col>107</xdr:col>
      <xdr:colOff>50800</xdr:colOff>
      <xdr:row>76</xdr:row>
      <xdr:rowOff>48619</xdr:rowOff>
    </xdr:to>
    <xdr:cxnSp macro="">
      <xdr:nvCxnSpPr>
        <xdr:cNvPr id="873" name="直線コネクタ 872"/>
        <xdr:cNvCxnSpPr/>
      </xdr:nvCxnSpPr>
      <xdr:spPr>
        <a:xfrm flipV="1">
          <a:off x="19545300" y="13045101"/>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4" name="フローチャート: 判断 873"/>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5" name="テキスト ボックス 874"/>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48619</xdr:rowOff>
    </xdr:from>
    <xdr:to>
      <xdr:col>102</xdr:col>
      <xdr:colOff>114300</xdr:colOff>
      <xdr:row>76</xdr:row>
      <xdr:rowOff>78370</xdr:rowOff>
    </xdr:to>
    <xdr:cxnSp macro="">
      <xdr:nvCxnSpPr>
        <xdr:cNvPr id="876" name="直線コネクタ 875"/>
        <xdr:cNvCxnSpPr/>
      </xdr:nvCxnSpPr>
      <xdr:spPr>
        <a:xfrm flipV="1">
          <a:off x="18656300" y="13078819"/>
          <a:ext cx="889000" cy="2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77" name="フローチャート: 判断 876"/>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78" name="テキスト ボックス 877"/>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79" name="フローチャート: 判断 878"/>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0" name="テキスト ボックス 879"/>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95790</xdr:rowOff>
    </xdr:from>
    <xdr:to>
      <xdr:col>116</xdr:col>
      <xdr:colOff>114300</xdr:colOff>
      <xdr:row>76</xdr:row>
      <xdr:rowOff>25940</xdr:rowOff>
    </xdr:to>
    <xdr:sp macro="" textlink="">
      <xdr:nvSpPr>
        <xdr:cNvPr id="886" name="楕円 885"/>
        <xdr:cNvSpPr/>
      </xdr:nvSpPr>
      <xdr:spPr>
        <a:xfrm>
          <a:off x="22110700" y="129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118667</xdr:rowOff>
    </xdr:from>
    <xdr:ext cx="534377" cy="259045"/>
    <xdr:sp macro="" textlink="">
      <xdr:nvSpPr>
        <xdr:cNvPr id="887" name="繰出金該当値テキスト"/>
        <xdr:cNvSpPr txBox="1"/>
      </xdr:nvSpPr>
      <xdr:spPr>
        <a:xfrm>
          <a:off x="22212300" y="128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97179</xdr:rowOff>
    </xdr:from>
    <xdr:to>
      <xdr:col>112</xdr:col>
      <xdr:colOff>38100</xdr:colOff>
      <xdr:row>76</xdr:row>
      <xdr:rowOff>27329</xdr:rowOff>
    </xdr:to>
    <xdr:sp macro="" textlink="">
      <xdr:nvSpPr>
        <xdr:cNvPr id="888" name="楕円 887"/>
        <xdr:cNvSpPr/>
      </xdr:nvSpPr>
      <xdr:spPr>
        <a:xfrm>
          <a:off x="21272500" y="129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43856</xdr:rowOff>
    </xdr:from>
    <xdr:ext cx="534377" cy="259045"/>
    <xdr:sp macro="" textlink="">
      <xdr:nvSpPr>
        <xdr:cNvPr id="889" name="テキスト ボックス 888"/>
        <xdr:cNvSpPr txBox="1"/>
      </xdr:nvSpPr>
      <xdr:spPr>
        <a:xfrm>
          <a:off x="21056111" y="127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135551</xdr:rowOff>
    </xdr:from>
    <xdr:to>
      <xdr:col>107</xdr:col>
      <xdr:colOff>101600</xdr:colOff>
      <xdr:row>76</xdr:row>
      <xdr:rowOff>65701</xdr:rowOff>
    </xdr:to>
    <xdr:sp macro="" textlink="">
      <xdr:nvSpPr>
        <xdr:cNvPr id="890" name="楕円 889"/>
        <xdr:cNvSpPr/>
      </xdr:nvSpPr>
      <xdr:spPr>
        <a:xfrm>
          <a:off x="20383500" y="1299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82228</xdr:rowOff>
    </xdr:from>
    <xdr:ext cx="534377" cy="259045"/>
    <xdr:sp macro="" textlink="">
      <xdr:nvSpPr>
        <xdr:cNvPr id="891" name="テキスト ボックス 890"/>
        <xdr:cNvSpPr txBox="1"/>
      </xdr:nvSpPr>
      <xdr:spPr>
        <a:xfrm>
          <a:off x="20167111" y="127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169269</xdr:rowOff>
    </xdr:from>
    <xdr:to>
      <xdr:col>102</xdr:col>
      <xdr:colOff>165100</xdr:colOff>
      <xdr:row>76</xdr:row>
      <xdr:rowOff>99419</xdr:rowOff>
    </xdr:to>
    <xdr:sp macro="" textlink="">
      <xdr:nvSpPr>
        <xdr:cNvPr id="892" name="楕円 891"/>
        <xdr:cNvSpPr/>
      </xdr:nvSpPr>
      <xdr:spPr>
        <a:xfrm>
          <a:off x="19494500" y="1302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90546</xdr:rowOff>
    </xdr:from>
    <xdr:ext cx="534377" cy="259045"/>
    <xdr:sp macro="" textlink="">
      <xdr:nvSpPr>
        <xdr:cNvPr id="893" name="テキスト ボックス 892"/>
        <xdr:cNvSpPr txBox="1"/>
      </xdr:nvSpPr>
      <xdr:spPr>
        <a:xfrm>
          <a:off x="19278111" y="131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27570</xdr:rowOff>
    </xdr:from>
    <xdr:to>
      <xdr:col>98</xdr:col>
      <xdr:colOff>38100</xdr:colOff>
      <xdr:row>76</xdr:row>
      <xdr:rowOff>129170</xdr:rowOff>
    </xdr:to>
    <xdr:sp macro="" textlink="">
      <xdr:nvSpPr>
        <xdr:cNvPr id="894" name="楕円 893"/>
        <xdr:cNvSpPr/>
      </xdr:nvSpPr>
      <xdr:spPr>
        <a:xfrm>
          <a:off x="18605500" y="130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120297</xdr:rowOff>
    </xdr:from>
    <xdr:ext cx="534377" cy="259045"/>
    <xdr:sp macro="" textlink="">
      <xdr:nvSpPr>
        <xdr:cNvPr id="895" name="テキスト ボックス 894"/>
        <xdr:cNvSpPr txBox="1"/>
      </xdr:nvSpPr>
      <xdr:spPr>
        <a:xfrm>
          <a:off x="18389111" y="131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6" name="直線コネクタ 905"/>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7" name="テキスト ボックス 906"/>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08" name="直線コネクタ 907"/>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09" name="テキスト ボックス 908"/>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0" name="直線コネクタ 909"/>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1" name="テキスト ボックス 910"/>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2" name="直線コネクタ 911"/>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3" name="テキスト ボックス 912"/>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4" name="直線コネクタ 913"/>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5" name="テキスト ボックス 914"/>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6" name="直線コネクタ 915"/>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7" name="テキスト ボックス 916"/>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8" name="直線コネクタ 91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19" name="テキスト ボックス 91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1" name="直線コネクタ 920"/>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2"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3" name="直線コネクタ 922"/>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4"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5" name="直線コネクタ 924"/>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6" name="直線コネクタ 925"/>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7"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28" name="フローチャート: 判断 927"/>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29" name="直線コネクタ 928"/>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0" name="フローチャート: 判断 929"/>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1" name="テキスト ボックス 930"/>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2" name="直線コネクタ 931"/>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3" name="フローチャート: 判断 932"/>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4" name="テキスト ボックス 933"/>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5" name="直線コネクタ 934"/>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36" name="フローチャート: 判断 935"/>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37" name="テキスト ボックス 936"/>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38" name="フローチャート: 判断 937"/>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39" name="テキスト ボックス 938"/>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0" name="テキスト ボックス 93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1" name="テキスト ボックス 94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2" name="テキスト ボックス 94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3" name="テキスト ボックス 94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4" name="テキスト ボックス 94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5" name="楕円 944"/>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6"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7" name="楕円 946"/>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48" name="テキスト ボックス 947"/>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49" name="楕円 948"/>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0" name="テキスト ボックス 949"/>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1" name="楕円 950"/>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2" name="テキスト ボックス 951"/>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3" name="楕円 952"/>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4" name="テキスト ボックス 953"/>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5" name="正方形/長方形 95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6" name="正方形/長方形 95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7" name="テキスト ボックス 95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676,264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117,258</a:t>
          </a:r>
          <a:r>
            <a:rPr kumimoji="1" lang="ja-JP" altLang="en-US" sz="1300">
              <a:latin typeface="ＭＳ Ｐゴシック" panose="020B0600070205080204" pitchFamily="50" charset="-128"/>
              <a:ea typeface="ＭＳ Ｐゴシック" panose="020B0600070205080204" pitchFamily="50" charset="-128"/>
            </a:rPr>
            <a:t>円となっており、市町村合併により旧団体の職員を引き継いでいることから、類似団体平均と比べて高い水準にある。</a:t>
          </a:r>
        </a:p>
        <a:p>
          <a:r>
            <a:rPr kumimoji="1" lang="ja-JP" altLang="en-US" sz="1300">
              <a:latin typeface="ＭＳ Ｐゴシック" panose="020B0600070205080204" pitchFamily="50" charset="-128"/>
              <a:ea typeface="ＭＳ Ｐゴシック" panose="020B0600070205080204" pitchFamily="50" charset="-128"/>
            </a:rPr>
            <a:t>また、物件費については、市町村合併により旧団体から引き継いだ施設数が多く、類似団体と比べて維持管理経費が高い状況にある。</a:t>
          </a: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106,838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円となっており、、類似団体平均に比べ高止まりしているのは、合併特例債及び過疎対策事業債に係る元利償還金が増加していることが主な要因である。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定員管理計画や公共施設等総合管理計画に基づき、長期的視点に立った定員管理、公共施設の再編を引き続き推進していく。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千葉県南房総市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35,593
35,102
229.55
26,100,035
24,070,248
1,254,518
14,612,861
22,222,598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11874</xdr:rowOff>
    </xdr:from>
    <xdr:to>
      <xdr:col>24</xdr:col>
      <xdr:colOff>63500</xdr:colOff>
      <xdr:row>36</xdr:row>
      <xdr:rowOff>24447</xdr:rowOff>
    </xdr:to>
    <xdr:cxnSp macro="">
      <xdr:nvCxnSpPr>
        <xdr:cNvPr id="61" name="直線コネクタ 60"/>
        <xdr:cNvCxnSpPr/>
      </xdr:nvCxnSpPr>
      <xdr:spPr>
        <a:xfrm>
          <a:off x="3797300" y="6184074"/>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11874</xdr:rowOff>
    </xdr:from>
    <xdr:to>
      <xdr:col>19</xdr:col>
      <xdr:colOff>177800</xdr:colOff>
      <xdr:row>36</xdr:row>
      <xdr:rowOff>51498</xdr:rowOff>
    </xdr:to>
    <xdr:cxnSp macro="">
      <xdr:nvCxnSpPr>
        <xdr:cNvPr id="64" name="直線コネクタ 63"/>
        <xdr:cNvCxnSpPr/>
      </xdr:nvCxnSpPr>
      <xdr:spPr>
        <a:xfrm flipV="1">
          <a:off x="2908300" y="6184074"/>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26353</xdr:rowOff>
    </xdr:from>
    <xdr:to>
      <xdr:col>15</xdr:col>
      <xdr:colOff>50800</xdr:colOff>
      <xdr:row>36</xdr:row>
      <xdr:rowOff>51498</xdr:rowOff>
    </xdr:to>
    <xdr:cxnSp macro="">
      <xdr:nvCxnSpPr>
        <xdr:cNvPr id="67" name="直線コネクタ 66"/>
        <xdr:cNvCxnSpPr/>
      </xdr:nvCxnSpPr>
      <xdr:spPr>
        <a:xfrm>
          <a:off x="2019300" y="619855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17971</xdr:rowOff>
    </xdr:from>
    <xdr:to>
      <xdr:col>10</xdr:col>
      <xdr:colOff>114300</xdr:colOff>
      <xdr:row>36</xdr:row>
      <xdr:rowOff>26353</xdr:rowOff>
    </xdr:to>
    <xdr:cxnSp macro="">
      <xdr:nvCxnSpPr>
        <xdr:cNvPr id="70" name="直線コネクタ 69"/>
        <xdr:cNvCxnSpPr/>
      </xdr:nvCxnSpPr>
      <xdr:spPr>
        <a:xfrm>
          <a:off x="1130300" y="6190171"/>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145097</xdr:rowOff>
    </xdr:from>
    <xdr:to>
      <xdr:col>24</xdr:col>
      <xdr:colOff>114300</xdr:colOff>
      <xdr:row>36</xdr:row>
      <xdr:rowOff>75247</xdr:rowOff>
    </xdr:to>
    <xdr:sp macro="" textlink="">
      <xdr:nvSpPr>
        <xdr:cNvPr id="80" name="楕円 79"/>
        <xdr:cNvSpPr/>
      </xdr:nvSpPr>
      <xdr:spPr>
        <a:xfrm>
          <a:off x="4584700" y="61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123524</xdr:rowOff>
    </xdr:from>
    <xdr:ext cx="469744" cy="259045"/>
    <xdr:sp macro="" textlink="">
      <xdr:nvSpPr>
        <xdr:cNvPr id="81" name="議会費該当値テキスト"/>
        <xdr:cNvSpPr txBox="1"/>
      </xdr:nvSpPr>
      <xdr:spPr>
        <a:xfrm>
          <a:off x="4686300" y="612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132524</xdr:rowOff>
    </xdr:from>
    <xdr:to>
      <xdr:col>20</xdr:col>
      <xdr:colOff>38100</xdr:colOff>
      <xdr:row>36</xdr:row>
      <xdr:rowOff>62674</xdr:rowOff>
    </xdr:to>
    <xdr:sp macro="" textlink="">
      <xdr:nvSpPr>
        <xdr:cNvPr id="82" name="楕円 81"/>
        <xdr:cNvSpPr/>
      </xdr:nvSpPr>
      <xdr:spPr>
        <a:xfrm>
          <a:off x="3746500" y="613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53801</xdr:rowOff>
    </xdr:from>
    <xdr:ext cx="469744" cy="259045"/>
    <xdr:sp macro="" textlink="">
      <xdr:nvSpPr>
        <xdr:cNvPr id="83" name="テキスト ボックス 82"/>
        <xdr:cNvSpPr txBox="1"/>
      </xdr:nvSpPr>
      <xdr:spPr>
        <a:xfrm>
          <a:off x="3562428" y="622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698</xdr:rowOff>
    </xdr:from>
    <xdr:to>
      <xdr:col>15</xdr:col>
      <xdr:colOff>101600</xdr:colOff>
      <xdr:row>36</xdr:row>
      <xdr:rowOff>102298</xdr:rowOff>
    </xdr:to>
    <xdr:sp macro="" textlink="">
      <xdr:nvSpPr>
        <xdr:cNvPr id="84" name="楕円 83"/>
        <xdr:cNvSpPr/>
      </xdr:nvSpPr>
      <xdr:spPr>
        <a:xfrm>
          <a:off x="2857500" y="61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93425</xdr:rowOff>
    </xdr:from>
    <xdr:ext cx="469744" cy="259045"/>
    <xdr:sp macro="" textlink="">
      <xdr:nvSpPr>
        <xdr:cNvPr id="85" name="テキスト ボックス 84"/>
        <xdr:cNvSpPr txBox="1"/>
      </xdr:nvSpPr>
      <xdr:spPr>
        <a:xfrm>
          <a:off x="2673428" y="626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147003</xdr:rowOff>
    </xdr:from>
    <xdr:to>
      <xdr:col>10</xdr:col>
      <xdr:colOff>165100</xdr:colOff>
      <xdr:row>36</xdr:row>
      <xdr:rowOff>77153</xdr:rowOff>
    </xdr:to>
    <xdr:sp macro="" textlink="">
      <xdr:nvSpPr>
        <xdr:cNvPr id="86" name="楕円 85"/>
        <xdr:cNvSpPr/>
      </xdr:nvSpPr>
      <xdr:spPr>
        <a:xfrm>
          <a:off x="1968500" y="61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68280</xdr:rowOff>
    </xdr:from>
    <xdr:ext cx="469744" cy="259045"/>
    <xdr:sp macro="" textlink="">
      <xdr:nvSpPr>
        <xdr:cNvPr id="87" name="テキスト ボックス 86"/>
        <xdr:cNvSpPr txBox="1"/>
      </xdr:nvSpPr>
      <xdr:spPr>
        <a:xfrm>
          <a:off x="1784428" y="62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138621</xdr:rowOff>
    </xdr:from>
    <xdr:to>
      <xdr:col>6</xdr:col>
      <xdr:colOff>38100</xdr:colOff>
      <xdr:row>36</xdr:row>
      <xdr:rowOff>68771</xdr:rowOff>
    </xdr:to>
    <xdr:sp macro="" textlink="">
      <xdr:nvSpPr>
        <xdr:cNvPr id="88" name="楕円 87"/>
        <xdr:cNvSpPr/>
      </xdr:nvSpPr>
      <xdr:spPr>
        <a:xfrm>
          <a:off x="1079500" y="613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59898</xdr:rowOff>
    </xdr:from>
    <xdr:ext cx="469744" cy="259045"/>
    <xdr:sp macro="" textlink="">
      <xdr:nvSpPr>
        <xdr:cNvPr id="89" name="テキスト ボックス 88"/>
        <xdr:cNvSpPr txBox="1"/>
      </xdr:nvSpPr>
      <xdr:spPr>
        <a:xfrm>
          <a:off x="895428" y="623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164261</xdr:rowOff>
    </xdr:from>
    <xdr:to>
      <xdr:col>24</xdr:col>
      <xdr:colOff>63500</xdr:colOff>
      <xdr:row>58</xdr:row>
      <xdr:rowOff>166801</xdr:rowOff>
    </xdr:to>
    <xdr:cxnSp macro="">
      <xdr:nvCxnSpPr>
        <xdr:cNvPr id="120" name="直線コネクタ 119"/>
        <xdr:cNvCxnSpPr/>
      </xdr:nvCxnSpPr>
      <xdr:spPr>
        <a:xfrm flipV="1">
          <a:off x="3797300" y="10108361"/>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36099</xdr:rowOff>
    </xdr:from>
    <xdr:to>
      <xdr:col>19</xdr:col>
      <xdr:colOff>177800</xdr:colOff>
      <xdr:row>58</xdr:row>
      <xdr:rowOff>166801</xdr:rowOff>
    </xdr:to>
    <xdr:cxnSp macro="">
      <xdr:nvCxnSpPr>
        <xdr:cNvPr id="123" name="直線コネクタ 122"/>
        <xdr:cNvCxnSpPr/>
      </xdr:nvCxnSpPr>
      <xdr:spPr>
        <a:xfrm>
          <a:off x="2908300" y="9980199"/>
          <a:ext cx="889000" cy="1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36099</xdr:rowOff>
    </xdr:from>
    <xdr:to>
      <xdr:col>15</xdr:col>
      <xdr:colOff>50800</xdr:colOff>
      <xdr:row>58</xdr:row>
      <xdr:rowOff>165403</xdr:rowOff>
    </xdr:to>
    <xdr:cxnSp macro="">
      <xdr:nvCxnSpPr>
        <xdr:cNvPr id="126" name="直線コネクタ 125"/>
        <xdr:cNvCxnSpPr/>
      </xdr:nvCxnSpPr>
      <xdr:spPr>
        <a:xfrm flipV="1">
          <a:off x="2019300" y="9980199"/>
          <a:ext cx="889000" cy="1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155652</xdr:rowOff>
    </xdr:from>
    <xdr:to>
      <xdr:col>10</xdr:col>
      <xdr:colOff>114300</xdr:colOff>
      <xdr:row>58</xdr:row>
      <xdr:rowOff>165403</xdr:rowOff>
    </xdr:to>
    <xdr:cxnSp macro="">
      <xdr:nvCxnSpPr>
        <xdr:cNvPr id="129" name="直線コネクタ 128"/>
        <xdr:cNvCxnSpPr/>
      </xdr:nvCxnSpPr>
      <xdr:spPr>
        <a:xfrm>
          <a:off x="1130300" y="10099752"/>
          <a:ext cx="889000" cy="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113461</xdr:rowOff>
    </xdr:from>
    <xdr:to>
      <xdr:col>24</xdr:col>
      <xdr:colOff>114300</xdr:colOff>
      <xdr:row>59</xdr:row>
      <xdr:rowOff>43611</xdr:rowOff>
    </xdr:to>
    <xdr:sp macro="" textlink="">
      <xdr:nvSpPr>
        <xdr:cNvPr id="139" name="楕円 138"/>
        <xdr:cNvSpPr/>
      </xdr:nvSpPr>
      <xdr:spPr>
        <a:xfrm>
          <a:off x="4584700" y="100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34377" cy="259045"/>
    <xdr:sp macro="" textlink="">
      <xdr:nvSpPr>
        <xdr:cNvPr id="140" name="総務費該当値テキスト"/>
        <xdr:cNvSpPr txBox="1"/>
      </xdr:nvSpPr>
      <xdr:spPr>
        <a:xfrm>
          <a:off x="4686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116001</xdr:rowOff>
    </xdr:from>
    <xdr:to>
      <xdr:col>20</xdr:col>
      <xdr:colOff>38100</xdr:colOff>
      <xdr:row>59</xdr:row>
      <xdr:rowOff>46151</xdr:rowOff>
    </xdr:to>
    <xdr:sp macro="" textlink="">
      <xdr:nvSpPr>
        <xdr:cNvPr id="141" name="楕円 140"/>
        <xdr:cNvSpPr/>
      </xdr:nvSpPr>
      <xdr:spPr>
        <a:xfrm>
          <a:off x="3746500" y="100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37278</xdr:rowOff>
    </xdr:from>
    <xdr:ext cx="534377" cy="259045"/>
    <xdr:sp macro="" textlink="">
      <xdr:nvSpPr>
        <xdr:cNvPr id="142" name="テキスト ボックス 141"/>
        <xdr:cNvSpPr txBox="1"/>
      </xdr:nvSpPr>
      <xdr:spPr>
        <a:xfrm>
          <a:off x="3530111" y="101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156749</xdr:rowOff>
    </xdr:from>
    <xdr:to>
      <xdr:col>15</xdr:col>
      <xdr:colOff>101600</xdr:colOff>
      <xdr:row>58</xdr:row>
      <xdr:rowOff>86899</xdr:rowOff>
    </xdr:to>
    <xdr:sp macro="" textlink="">
      <xdr:nvSpPr>
        <xdr:cNvPr id="143" name="楕円 142"/>
        <xdr:cNvSpPr/>
      </xdr:nvSpPr>
      <xdr:spPr>
        <a:xfrm>
          <a:off x="28575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103426</xdr:rowOff>
    </xdr:from>
    <xdr:ext cx="599010" cy="259045"/>
    <xdr:sp macro="" textlink="">
      <xdr:nvSpPr>
        <xdr:cNvPr id="144" name="テキスト ボックス 143"/>
        <xdr:cNvSpPr txBox="1"/>
      </xdr:nvSpPr>
      <xdr:spPr>
        <a:xfrm>
          <a:off x="2608795" y="970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114603</xdr:rowOff>
    </xdr:from>
    <xdr:to>
      <xdr:col>10</xdr:col>
      <xdr:colOff>165100</xdr:colOff>
      <xdr:row>59</xdr:row>
      <xdr:rowOff>44753</xdr:rowOff>
    </xdr:to>
    <xdr:sp macro="" textlink="">
      <xdr:nvSpPr>
        <xdr:cNvPr id="145" name="楕円 144"/>
        <xdr:cNvSpPr/>
      </xdr:nvSpPr>
      <xdr:spPr>
        <a:xfrm>
          <a:off x="1968500" y="100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35880</xdr:rowOff>
    </xdr:from>
    <xdr:ext cx="534377" cy="259045"/>
    <xdr:sp macro="" textlink="">
      <xdr:nvSpPr>
        <xdr:cNvPr id="146" name="テキスト ボックス 145"/>
        <xdr:cNvSpPr txBox="1"/>
      </xdr:nvSpPr>
      <xdr:spPr>
        <a:xfrm>
          <a:off x="1752111" y="1015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104852</xdr:rowOff>
    </xdr:from>
    <xdr:to>
      <xdr:col>6</xdr:col>
      <xdr:colOff>38100</xdr:colOff>
      <xdr:row>59</xdr:row>
      <xdr:rowOff>35002</xdr:rowOff>
    </xdr:to>
    <xdr:sp macro="" textlink="">
      <xdr:nvSpPr>
        <xdr:cNvPr id="147" name="楕円 146"/>
        <xdr:cNvSpPr/>
      </xdr:nvSpPr>
      <xdr:spPr>
        <a:xfrm>
          <a:off x="1079500" y="1004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51529</xdr:rowOff>
    </xdr:from>
    <xdr:ext cx="599010" cy="259045"/>
    <xdr:sp macro="" textlink="">
      <xdr:nvSpPr>
        <xdr:cNvPr id="148" name="テキスト ボックス 147"/>
        <xdr:cNvSpPr txBox="1"/>
      </xdr:nvSpPr>
      <xdr:spPr>
        <a:xfrm>
          <a:off x="830795" y="982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70151</xdr:rowOff>
    </xdr:from>
    <xdr:to>
      <xdr:col>24</xdr:col>
      <xdr:colOff>63500</xdr:colOff>
      <xdr:row>76</xdr:row>
      <xdr:rowOff>136742</xdr:rowOff>
    </xdr:to>
    <xdr:cxnSp macro="">
      <xdr:nvCxnSpPr>
        <xdr:cNvPr id="176" name="直線コネクタ 175"/>
        <xdr:cNvCxnSpPr/>
      </xdr:nvCxnSpPr>
      <xdr:spPr>
        <a:xfrm>
          <a:off x="3797300" y="13100351"/>
          <a:ext cx="8382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70151</xdr:rowOff>
    </xdr:from>
    <xdr:to>
      <xdr:col>19</xdr:col>
      <xdr:colOff>177800</xdr:colOff>
      <xdr:row>76</xdr:row>
      <xdr:rowOff>144286</xdr:rowOff>
    </xdr:to>
    <xdr:cxnSp macro="">
      <xdr:nvCxnSpPr>
        <xdr:cNvPr id="179" name="直線コネクタ 178"/>
        <xdr:cNvCxnSpPr/>
      </xdr:nvCxnSpPr>
      <xdr:spPr>
        <a:xfrm flipV="1">
          <a:off x="2908300" y="13100351"/>
          <a:ext cx="889000" cy="7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144286</xdr:rowOff>
    </xdr:from>
    <xdr:to>
      <xdr:col>15</xdr:col>
      <xdr:colOff>50800</xdr:colOff>
      <xdr:row>77</xdr:row>
      <xdr:rowOff>29662</xdr:rowOff>
    </xdr:to>
    <xdr:cxnSp macro="">
      <xdr:nvCxnSpPr>
        <xdr:cNvPr id="182" name="直線コネクタ 181"/>
        <xdr:cNvCxnSpPr/>
      </xdr:nvCxnSpPr>
      <xdr:spPr>
        <a:xfrm flipV="1">
          <a:off x="2019300" y="13174486"/>
          <a:ext cx="889000" cy="5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29662</xdr:rowOff>
    </xdr:from>
    <xdr:to>
      <xdr:col>10</xdr:col>
      <xdr:colOff>114300</xdr:colOff>
      <xdr:row>77</xdr:row>
      <xdr:rowOff>58784</xdr:rowOff>
    </xdr:to>
    <xdr:cxnSp macro="">
      <xdr:nvCxnSpPr>
        <xdr:cNvPr id="185" name="直線コネクタ 184"/>
        <xdr:cNvCxnSpPr/>
      </xdr:nvCxnSpPr>
      <xdr:spPr>
        <a:xfrm flipV="1">
          <a:off x="1130300" y="13231312"/>
          <a:ext cx="8890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85942</xdr:rowOff>
    </xdr:from>
    <xdr:to>
      <xdr:col>24</xdr:col>
      <xdr:colOff>114300</xdr:colOff>
      <xdr:row>77</xdr:row>
      <xdr:rowOff>16092</xdr:rowOff>
    </xdr:to>
    <xdr:sp macro="" textlink="">
      <xdr:nvSpPr>
        <xdr:cNvPr id="195" name="楕円 194"/>
        <xdr:cNvSpPr/>
      </xdr:nvSpPr>
      <xdr:spPr>
        <a:xfrm>
          <a:off x="4584700" y="131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869</xdr:rowOff>
    </xdr:from>
    <xdr:ext cx="599010" cy="259045"/>
    <xdr:sp macro="" textlink="">
      <xdr:nvSpPr>
        <xdr:cNvPr id="196" name="民生費該当値テキスト"/>
        <xdr:cNvSpPr txBox="1"/>
      </xdr:nvSpPr>
      <xdr:spPr>
        <a:xfrm>
          <a:off x="4686300" y="1303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19351</xdr:rowOff>
    </xdr:from>
    <xdr:to>
      <xdr:col>20</xdr:col>
      <xdr:colOff>38100</xdr:colOff>
      <xdr:row>76</xdr:row>
      <xdr:rowOff>120951</xdr:rowOff>
    </xdr:to>
    <xdr:sp macro="" textlink="">
      <xdr:nvSpPr>
        <xdr:cNvPr id="197" name="楕円 196"/>
        <xdr:cNvSpPr/>
      </xdr:nvSpPr>
      <xdr:spPr>
        <a:xfrm>
          <a:off x="3746500" y="13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112078</xdr:rowOff>
    </xdr:from>
    <xdr:ext cx="599010" cy="259045"/>
    <xdr:sp macro="" textlink="">
      <xdr:nvSpPr>
        <xdr:cNvPr id="198" name="テキスト ボックス 197"/>
        <xdr:cNvSpPr txBox="1"/>
      </xdr:nvSpPr>
      <xdr:spPr>
        <a:xfrm>
          <a:off x="3497795" y="1314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93486</xdr:rowOff>
    </xdr:from>
    <xdr:to>
      <xdr:col>15</xdr:col>
      <xdr:colOff>101600</xdr:colOff>
      <xdr:row>77</xdr:row>
      <xdr:rowOff>23636</xdr:rowOff>
    </xdr:to>
    <xdr:sp macro="" textlink="">
      <xdr:nvSpPr>
        <xdr:cNvPr id="199" name="楕円 198"/>
        <xdr:cNvSpPr/>
      </xdr:nvSpPr>
      <xdr:spPr>
        <a:xfrm>
          <a:off x="2857500" y="131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14763</xdr:rowOff>
    </xdr:from>
    <xdr:ext cx="599010" cy="259045"/>
    <xdr:sp macro="" textlink="">
      <xdr:nvSpPr>
        <xdr:cNvPr id="200" name="テキスト ボックス 199"/>
        <xdr:cNvSpPr txBox="1"/>
      </xdr:nvSpPr>
      <xdr:spPr>
        <a:xfrm>
          <a:off x="2608795" y="132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150312</xdr:rowOff>
    </xdr:from>
    <xdr:to>
      <xdr:col>10</xdr:col>
      <xdr:colOff>165100</xdr:colOff>
      <xdr:row>77</xdr:row>
      <xdr:rowOff>80462</xdr:rowOff>
    </xdr:to>
    <xdr:sp macro="" textlink="">
      <xdr:nvSpPr>
        <xdr:cNvPr id="201" name="楕円 200"/>
        <xdr:cNvSpPr/>
      </xdr:nvSpPr>
      <xdr:spPr>
        <a:xfrm>
          <a:off x="1968500" y="131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71589</xdr:rowOff>
    </xdr:from>
    <xdr:ext cx="599010" cy="259045"/>
    <xdr:sp macro="" textlink="">
      <xdr:nvSpPr>
        <xdr:cNvPr id="202" name="テキスト ボックス 201"/>
        <xdr:cNvSpPr txBox="1"/>
      </xdr:nvSpPr>
      <xdr:spPr>
        <a:xfrm>
          <a:off x="1719795" y="132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7984</xdr:rowOff>
    </xdr:from>
    <xdr:to>
      <xdr:col>6</xdr:col>
      <xdr:colOff>38100</xdr:colOff>
      <xdr:row>77</xdr:row>
      <xdr:rowOff>109584</xdr:rowOff>
    </xdr:to>
    <xdr:sp macro="" textlink="">
      <xdr:nvSpPr>
        <xdr:cNvPr id="203" name="楕円 202"/>
        <xdr:cNvSpPr/>
      </xdr:nvSpPr>
      <xdr:spPr>
        <a:xfrm>
          <a:off x="1079500" y="132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100711</xdr:rowOff>
    </xdr:from>
    <xdr:ext cx="599010" cy="259045"/>
    <xdr:sp macro="" textlink="">
      <xdr:nvSpPr>
        <xdr:cNvPr id="204" name="テキスト ボックス 203"/>
        <xdr:cNvSpPr txBox="1"/>
      </xdr:nvSpPr>
      <xdr:spPr>
        <a:xfrm>
          <a:off x="830795" y="133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160176</xdr:rowOff>
    </xdr:from>
    <xdr:to>
      <xdr:col>24</xdr:col>
      <xdr:colOff>63500</xdr:colOff>
      <xdr:row>97</xdr:row>
      <xdr:rowOff>161234</xdr:rowOff>
    </xdr:to>
    <xdr:cxnSp macro="">
      <xdr:nvCxnSpPr>
        <xdr:cNvPr id="235" name="直線コネクタ 234"/>
        <xdr:cNvCxnSpPr/>
      </xdr:nvCxnSpPr>
      <xdr:spPr>
        <a:xfrm flipV="1">
          <a:off x="3797300" y="16790826"/>
          <a:ext cx="8382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113757</xdr:rowOff>
    </xdr:from>
    <xdr:to>
      <xdr:col>19</xdr:col>
      <xdr:colOff>177800</xdr:colOff>
      <xdr:row>97</xdr:row>
      <xdr:rowOff>161234</xdr:rowOff>
    </xdr:to>
    <xdr:cxnSp macro="">
      <xdr:nvCxnSpPr>
        <xdr:cNvPr id="238" name="直線コネクタ 237"/>
        <xdr:cNvCxnSpPr/>
      </xdr:nvCxnSpPr>
      <xdr:spPr>
        <a:xfrm>
          <a:off x="2908300" y="16744407"/>
          <a:ext cx="889000" cy="4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113757</xdr:rowOff>
    </xdr:from>
    <xdr:to>
      <xdr:col>15</xdr:col>
      <xdr:colOff>50800</xdr:colOff>
      <xdr:row>98</xdr:row>
      <xdr:rowOff>67613</xdr:rowOff>
    </xdr:to>
    <xdr:cxnSp macro="">
      <xdr:nvCxnSpPr>
        <xdr:cNvPr id="241" name="直線コネクタ 240"/>
        <xdr:cNvCxnSpPr/>
      </xdr:nvCxnSpPr>
      <xdr:spPr>
        <a:xfrm flipV="1">
          <a:off x="2019300" y="16744407"/>
          <a:ext cx="889000" cy="1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67613</xdr:rowOff>
    </xdr:from>
    <xdr:to>
      <xdr:col>10</xdr:col>
      <xdr:colOff>114300</xdr:colOff>
      <xdr:row>98</xdr:row>
      <xdr:rowOff>97661</xdr:rowOff>
    </xdr:to>
    <xdr:cxnSp macro="">
      <xdr:nvCxnSpPr>
        <xdr:cNvPr id="244" name="直線コネクタ 243"/>
        <xdr:cNvCxnSpPr/>
      </xdr:nvCxnSpPr>
      <xdr:spPr>
        <a:xfrm flipV="1">
          <a:off x="1130300" y="16869713"/>
          <a:ext cx="889000" cy="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109376</xdr:rowOff>
    </xdr:from>
    <xdr:to>
      <xdr:col>24</xdr:col>
      <xdr:colOff>114300</xdr:colOff>
      <xdr:row>98</xdr:row>
      <xdr:rowOff>39526</xdr:rowOff>
    </xdr:to>
    <xdr:sp macro="" textlink="">
      <xdr:nvSpPr>
        <xdr:cNvPr id="254" name="楕円 253"/>
        <xdr:cNvSpPr/>
      </xdr:nvSpPr>
      <xdr:spPr>
        <a:xfrm>
          <a:off x="4584700" y="167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132253</xdr:rowOff>
    </xdr:from>
    <xdr:ext cx="534377" cy="259045"/>
    <xdr:sp macro="" textlink="">
      <xdr:nvSpPr>
        <xdr:cNvPr id="255" name="衛生費該当値テキスト"/>
        <xdr:cNvSpPr txBox="1"/>
      </xdr:nvSpPr>
      <xdr:spPr>
        <a:xfrm>
          <a:off x="4686300" y="1659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110434</xdr:rowOff>
    </xdr:from>
    <xdr:to>
      <xdr:col>20</xdr:col>
      <xdr:colOff>38100</xdr:colOff>
      <xdr:row>98</xdr:row>
      <xdr:rowOff>40584</xdr:rowOff>
    </xdr:to>
    <xdr:sp macro="" textlink="">
      <xdr:nvSpPr>
        <xdr:cNvPr id="256" name="楕円 255"/>
        <xdr:cNvSpPr/>
      </xdr:nvSpPr>
      <xdr:spPr>
        <a:xfrm>
          <a:off x="3746500" y="167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57111</xdr:rowOff>
    </xdr:from>
    <xdr:ext cx="534377" cy="259045"/>
    <xdr:sp macro="" textlink="">
      <xdr:nvSpPr>
        <xdr:cNvPr id="257" name="テキスト ボックス 256"/>
        <xdr:cNvSpPr txBox="1"/>
      </xdr:nvSpPr>
      <xdr:spPr>
        <a:xfrm>
          <a:off x="3530111" y="165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62957</xdr:rowOff>
    </xdr:from>
    <xdr:to>
      <xdr:col>15</xdr:col>
      <xdr:colOff>101600</xdr:colOff>
      <xdr:row>97</xdr:row>
      <xdr:rowOff>164557</xdr:rowOff>
    </xdr:to>
    <xdr:sp macro="" textlink="">
      <xdr:nvSpPr>
        <xdr:cNvPr id="258" name="楕円 257"/>
        <xdr:cNvSpPr/>
      </xdr:nvSpPr>
      <xdr:spPr>
        <a:xfrm>
          <a:off x="2857500" y="166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9634</xdr:rowOff>
    </xdr:from>
    <xdr:ext cx="599010" cy="259045"/>
    <xdr:sp macro="" textlink="">
      <xdr:nvSpPr>
        <xdr:cNvPr id="259" name="テキスト ボックス 258"/>
        <xdr:cNvSpPr txBox="1"/>
      </xdr:nvSpPr>
      <xdr:spPr>
        <a:xfrm>
          <a:off x="2608795" y="1646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16813</xdr:rowOff>
    </xdr:from>
    <xdr:to>
      <xdr:col>10</xdr:col>
      <xdr:colOff>165100</xdr:colOff>
      <xdr:row>98</xdr:row>
      <xdr:rowOff>118413</xdr:rowOff>
    </xdr:to>
    <xdr:sp macro="" textlink="">
      <xdr:nvSpPr>
        <xdr:cNvPr id="260" name="楕円 259"/>
        <xdr:cNvSpPr/>
      </xdr:nvSpPr>
      <xdr:spPr>
        <a:xfrm>
          <a:off x="1968500" y="168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134940</xdr:rowOff>
    </xdr:from>
    <xdr:ext cx="534377" cy="259045"/>
    <xdr:sp macro="" textlink="">
      <xdr:nvSpPr>
        <xdr:cNvPr id="261" name="テキスト ボックス 260"/>
        <xdr:cNvSpPr txBox="1"/>
      </xdr:nvSpPr>
      <xdr:spPr>
        <a:xfrm>
          <a:off x="1752111" y="165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46861</xdr:rowOff>
    </xdr:from>
    <xdr:to>
      <xdr:col>6</xdr:col>
      <xdr:colOff>38100</xdr:colOff>
      <xdr:row>98</xdr:row>
      <xdr:rowOff>148461</xdr:rowOff>
    </xdr:to>
    <xdr:sp macro="" textlink="">
      <xdr:nvSpPr>
        <xdr:cNvPr id="262" name="楕円 261"/>
        <xdr:cNvSpPr/>
      </xdr:nvSpPr>
      <xdr:spPr>
        <a:xfrm>
          <a:off x="1079500" y="168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139588</xdr:rowOff>
    </xdr:from>
    <xdr:ext cx="534377" cy="259045"/>
    <xdr:sp macro="" textlink="">
      <xdr:nvSpPr>
        <xdr:cNvPr id="263" name="テキスト ボックス 262"/>
        <xdr:cNvSpPr txBox="1"/>
      </xdr:nvSpPr>
      <xdr:spPr>
        <a:xfrm>
          <a:off x="863111" y="1694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8996</xdr:rowOff>
    </xdr:from>
    <xdr:to>
      <xdr:col>55</xdr:col>
      <xdr:colOff>0</xdr:colOff>
      <xdr:row>58</xdr:row>
      <xdr:rowOff>24377</xdr:rowOff>
    </xdr:to>
    <xdr:cxnSp macro="">
      <xdr:nvCxnSpPr>
        <xdr:cNvPr id="353" name="直線コネクタ 352"/>
        <xdr:cNvCxnSpPr/>
      </xdr:nvCxnSpPr>
      <xdr:spPr>
        <a:xfrm>
          <a:off x="9639300" y="9781646"/>
          <a:ext cx="838200" cy="18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147265</xdr:rowOff>
    </xdr:from>
    <xdr:to>
      <xdr:col>50</xdr:col>
      <xdr:colOff>114300</xdr:colOff>
      <xdr:row>57</xdr:row>
      <xdr:rowOff>8996</xdr:rowOff>
    </xdr:to>
    <xdr:cxnSp macro="">
      <xdr:nvCxnSpPr>
        <xdr:cNvPr id="356" name="直線コネクタ 355"/>
        <xdr:cNvCxnSpPr/>
      </xdr:nvCxnSpPr>
      <xdr:spPr>
        <a:xfrm>
          <a:off x="8750300" y="9577015"/>
          <a:ext cx="889000" cy="20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147265</xdr:rowOff>
    </xdr:from>
    <xdr:to>
      <xdr:col>45</xdr:col>
      <xdr:colOff>177800</xdr:colOff>
      <xdr:row>58</xdr:row>
      <xdr:rowOff>53877</xdr:rowOff>
    </xdr:to>
    <xdr:cxnSp macro="">
      <xdr:nvCxnSpPr>
        <xdr:cNvPr id="359" name="直線コネクタ 358"/>
        <xdr:cNvCxnSpPr/>
      </xdr:nvCxnSpPr>
      <xdr:spPr>
        <a:xfrm flipV="1">
          <a:off x="7861300" y="9577015"/>
          <a:ext cx="889000" cy="4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130371</xdr:rowOff>
    </xdr:from>
    <xdr:to>
      <xdr:col>41</xdr:col>
      <xdr:colOff>50800</xdr:colOff>
      <xdr:row>58</xdr:row>
      <xdr:rowOff>53877</xdr:rowOff>
    </xdr:to>
    <xdr:cxnSp macro="">
      <xdr:nvCxnSpPr>
        <xdr:cNvPr id="362" name="直線コネクタ 361"/>
        <xdr:cNvCxnSpPr/>
      </xdr:nvCxnSpPr>
      <xdr:spPr>
        <a:xfrm>
          <a:off x="6972300" y="9903021"/>
          <a:ext cx="889000" cy="9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145027</xdr:rowOff>
    </xdr:from>
    <xdr:to>
      <xdr:col>55</xdr:col>
      <xdr:colOff>50800</xdr:colOff>
      <xdr:row>58</xdr:row>
      <xdr:rowOff>75177</xdr:rowOff>
    </xdr:to>
    <xdr:sp macro="" textlink="">
      <xdr:nvSpPr>
        <xdr:cNvPr id="372" name="楕円 371"/>
        <xdr:cNvSpPr/>
      </xdr:nvSpPr>
      <xdr:spPr>
        <a:xfrm>
          <a:off x="10426700" y="99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123454</xdr:rowOff>
    </xdr:from>
    <xdr:ext cx="534377" cy="259045"/>
    <xdr:sp macro="" textlink="">
      <xdr:nvSpPr>
        <xdr:cNvPr id="373" name="農林水産業費該当値テキスト"/>
        <xdr:cNvSpPr txBox="1"/>
      </xdr:nvSpPr>
      <xdr:spPr>
        <a:xfrm>
          <a:off x="10528300" y="9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129646</xdr:rowOff>
    </xdr:from>
    <xdr:to>
      <xdr:col>50</xdr:col>
      <xdr:colOff>165100</xdr:colOff>
      <xdr:row>57</xdr:row>
      <xdr:rowOff>59796</xdr:rowOff>
    </xdr:to>
    <xdr:sp macro="" textlink="">
      <xdr:nvSpPr>
        <xdr:cNvPr id="374" name="楕円 373"/>
        <xdr:cNvSpPr/>
      </xdr:nvSpPr>
      <xdr:spPr>
        <a:xfrm>
          <a:off x="9588500" y="973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76323</xdr:rowOff>
    </xdr:from>
    <xdr:ext cx="534377" cy="259045"/>
    <xdr:sp macro="" textlink="">
      <xdr:nvSpPr>
        <xdr:cNvPr id="375" name="テキスト ボックス 374"/>
        <xdr:cNvSpPr txBox="1"/>
      </xdr:nvSpPr>
      <xdr:spPr>
        <a:xfrm>
          <a:off x="9372111" y="95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96465</xdr:rowOff>
    </xdr:from>
    <xdr:to>
      <xdr:col>46</xdr:col>
      <xdr:colOff>38100</xdr:colOff>
      <xdr:row>56</xdr:row>
      <xdr:rowOff>26615</xdr:rowOff>
    </xdr:to>
    <xdr:sp macro="" textlink="">
      <xdr:nvSpPr>
        <xdr:cNvPr id="376" name="楕円 375"/>
        <xdr:cNvSpPr/>
      </xdr:nvSpPr>
      <xdr:spPr>
        <a:xfrm>
          <a:off x="8699500" y="952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43142</xdr:rowOff>
    </xdr:from>
    <xdr:ext cx="534377" cy="259045"/>
    <xdr:sp macro="" textlink="">
      <xdr:nvSpPr>
        <xdr:cNvPr id="377" name="テキスト ボックス 376"/>
        <xdr:cNvSpPr txBox="1"/>
      </xdr:nvSpPr>
      <xdr:spPr>
        <a:xfrm>
          <a:off x="8483111" y="93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3077</xdr:rowOff>
    </xdr:from>
    <xdr:to>
      <xdr:col>41</xdr:col>
      <xdr:colOff>101600</xdr:colOff>
      <xdr:row>58</xdr:row>
      <xdr:rowOff>104677</xdr:rowOff>
    </xdr:to>
    <xdr:sp macro="" textlink="">
      <xdr:nvSpPr>
        <xdr:cNvPr id="378" name="楕円 377"/>
        <xdr:cNvSpPr/>
      </xdr:nvSpPr>
      <xdr:spPr>
        <a:xfrm>
          <a:off x="7810500" y="994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95804</xdr:rowOff>
    </xdr:from>
    <xdr:ext cx="534377" cy="259045"/>
    <xdr:sp macro="" textlink="">
      <xdr:nvSpPr>
        <xdr:cNvPr id="379" name="テキスト ボックス 378"/>
        <xdr:cNvSpPr txBox="1"/>
      </xdr:nvSpPr>
      <xdr:spPr>
        <a:xfrm>
          <a:off x="7594111" y="1003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79571</xdr:rowOff>
    </xdr:from>
    <xdr:to>
      <xdr:col>36</xdr:col>
      <xdr:colOff>165100</xdr:colOff>
      <xdr:row>58</xdr:row>
      <xdr:rowOff>9721</xdr:rowOff>
    </xdr:to>
    <xdr:sp macro="" textlink="">
      <xdr:nvSpPr>
        <xdr:cNvPr id="380" name="楕円 379"/>
        <xdr:cNvSpPr/>
      </xdr:nvSpPr>
      <xdr:spPr>
        <a:xfrm>
          <a:off x="6921500" y="985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848</xdr:rowOff>
    </xdr:from>
    <xdr:ext cx="534377" cy="259045"/>
    <xdr:sp macro="" textlink="">
      <xdr:nvSpPr>
        <xdr:cNvPr id="381" name="テキスト ボックス 380"/>
        <xdr:cNvSpPr txBox="1"/>
      </xdr:nvSpPr>
      <xdr:spPr>
        <a:xfrm>
          <a:off x="6705111" y="99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114280</xdr:rowOff>
    </xdr:from>
    <xdr:to>
      <xdr:col>55</xdr:col>
      <xdr:colOff>0</xdr:colOff>
      <xdr:row>78</xdr:row>
      <xdr:rowOff>12996</xdr:rowOff>
    </xdr:to>
    <xdr:cxnSp macro="">
      <xdr:nvCxnSpPr>
        <xdr:cNvPr id="408" name="直線コネクタ 407"/>
        <xdr:cNvCxnSpPr/>
      </xdr:nvCxnSpPr>
      <xdr:spPr>
        <a:xfrm flipV="1">
          <a:off x="9639300" y="13315930"/>
          <a:ext cx="838200" cy="7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50323</xdr:rowOff>
    </xdr:from>
    <xdr:to>
      <xdr:col>50</xdr:col>
      <xdr:colOff>114300</xdr:colOff>
      <xdr:row>78</xdr:row>
      <xdr:rowOff>12996</xdr:rowOff>
    </xdr:to>
    <xdr:cxnSp macro="">
      <xdr:nvCxnSpPr>
        <xdr:cNvPr id="411" name="直線コネクタ 410"/>
        <xdr:cNvCxnSpPr/>
      </xdr:nvCxnSpPr>
      <xdr:spPr>
        <a:xfrm>
          <a:off x="8750300" y="13251973"/>
          <a:ext cx="889000" cy="13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50323</xdr:rowOff>
    </xdr:from>
    <xdr:to>
      <xdr:col>45</xdr:col>
      <xdr:colOff>177800</xdr:colOff>
      <xdr:row>78</xdr:row>
      <xdr:rowOff>43771</xdr:rowOff>
    </xdr:to>
    <xdr:cxnSp macro="">
      <xdr:nvCxnSpPr>
        <xdr:cNvPr id="414" name="直線コネクタ 413"/>
        <xdr:cNvCxnSpPr/>
      </xdr:nvCxnSpPr>
      <xdr:spPr>
        <a:xfrm flipV="1">
          <a:off x="7861300" y="13251973"/>
          <a:ext cx="889000" cy="16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43771</xdr:rowOff>
    </xdr:from>
    <xdr:to>
      <xdr:col>41</xdr:col>
      <xdr:colOff>50800</xdr:colOff>
      <xdr:row>78</xdr:row>
      <xdr:rowOff>69355</xdr:rowOff>
    </xdr:to>
    <xdr:cxnSp macro="">
      <xdr:nvCxnSpPr>
        <xdr:cNvPr id="417" name="直線コネクタ 416"/>
        <xdr:cNvCxnSpPr/>
      </xdr:nvCxnSpPr>
      <xdr:spPr>
        <a:xfrm flipV="1">
          <a:off x="6972300" y="13416871"/>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63480</xdr:rowOff>
    </xdr:from>
    <xdr:to>
      <xdr:col>55</xdr:col>
      <xdr:colOff>50800</xdr:colOff>
      <xdr:row>77</xdr:row>
      <xdr:rowOff>165080</xdr:rowOff>
    </xdr:to>
    <xdr:sp macro="" textlink="">
      <xdr:nvSpPr>
        <xdr:cNvPr id="427" name="楕円 426"/>
        <xdr:cNvSpPr/>
      </xdr:nvSpPr>
      <xdr:spPr>
        <a:xfrm>
          <a:off x="10426700" y="1326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86357</xdr:rowOff>
    </xdr:from>
    <xdr:ext cx="534377" cy="259045"/>
    <xdr:sp macro="" textlink="">
      <xdr:nvSpPr>
        <xdr:cNvPr id="428" name="商工費該当値テキスト"/>
        <xdr:cNvSpPr txBox="1"/>
      </xdr:nvSpPr>
      <xdr:spPr>
        <a:xfrm>
          <a:off x="10528300" y="131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133646</xdr:rowOff>
    </xdr:from>
    <xdr:to>
      <xdr:col>50</xdr:col>
      <xdr:colOff>165100</xdr:colOff>
      <xdr:row>78</xdr:row>
      <xdr:rowOff>63796</xdr:rowOff>
    </xdr:to>
    <xdr:sp macro="" textlink="">
      <xdr:nvSpPr>
        <xdr:cNvPr id="429" name="楕円 428"/>
        <xdr:cNvSpPr/>
      </xdr:nvSpPr>
      <xdr:spPr>
        <a:xfrm>
          <a:off x="9588500" y="13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54923</xdr:rowOff>
    </xdr:from>
    <xdr:ext cx="534377" cy="259045"/>
    <xdr:sp macro="" textlink="">
      <xdr:nvSpPr>
        <xdr:cNvPr id="430" name="テキスト ボックス 429"/>
        <xdr:cNvSpPr txBox="1"/>
      </xdr:nvSpPr>
      <xdr:spPr>
        <a:xfrm>
          <a:off x="9372111" y="1342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170973</xdr:rowOff>
    </xdr:from>
    <xdr:to>
      <xdr:col>46</xdr:col>
      <xdr:colOff>38100</xdr:colOff>
      <xdr:row>77</xdr:row>
      <xdr:rowOff>101123</xdr:rowOff>
    </xdr:to>
    <xdr:sp macro="" textlink="">
      <xdr:nvSpPr>
        <xdr:cNvPr id="431" name="楕円 430"/>
        <xdr:cNvSpPr/>
      </xdr:nvSpPr>
      <xdr:spPr>
        <a:xfrm>
          <a:off x="8699500" y="132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117650</xdr:rowOff>
    </xdr:from>
    <xdr:ext cx="534377" cy="259045"/>
    <xdr:sp macro="" textlink="">
      <xdr:nvSpPr>
        <xdr:cNvPr id="432" name="テキスト ボックス 431"/>
        <xdr:cNvSpPr txBox="1"/>
      </xdr:nvSpPr>
      <xdr:spPr>
        <a:xfrm>
          <a:off x="8483111" y="129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164421</xdr:rowOff>
    </xdr:from>
    <xdr:to>
      <xdr:col>41</xdr:col>
      <xdr:colOff>101600</xdr:colOff>
      <xdr:row>78</xdr:row>
      <xdr:rowOff>94571</xdr:rowOff>
    </xdr:to>
    <xdr:sp macro="" textlink="">
      <xdr:nvSpPr>
        <xdr:cNvPr id="433" name="楕円 432"/>
        <xdr:cNvSpPr/>
      </xdr:nvSpPr>
      <xdr:spPr>
        <a:xfrm>
          <a:off x="7810500" y="1336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85698</xdr:rowOff>
    </xdr:from>
    <xdr:ext cx="534377" cy="259045"/>
    <xdr:sp macro="" textlink="">
      <xdr:nvSpPr>
        <xdr:cNvPr id="434" name="テキスト ボックス 433"/>
        <xdr:cNvSpPr txBox="1"/>
      </xdr:nvSpPr>
      <xdr:spPr>
        <a:xfrm>
          <a:off x="7594111" y="1345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18555</xdr:rowOff>
    </xdr:from>
    <xdr:to>
      <xdr:col>36</xdr:col>
      <xdr:colOff>165100</xdr:colOff>
      <xdr:row>78</xdr:row>
      <xdr:rowOff>120155</xdr:rowOff>
    </xdr:to>
    <xdr:sp macro="" textlink="">
      <xdr:nvSpPr>
        <xdr:cNvPr id="435" name="楕円 434"/>
        <xdr:cNvSpPr/>
      </xdr:nvSpPr>
      <xdr:spPr>
        <a:xfrm>
          <a:off x="6921500" y="133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111282</xdr:rowOff>
    </xdr:from>
    <xdr:ext cx="534377" cy="259045"/>
    <xdr:sp macro="" textlink="">
      <xdr:nvSpPr>
        <xdr:cNvPr id="436" name="テキスト ボックス 435"/>
        <xdr:cNvSpPr txBox="1"/>
      </xdr:nvSpPr>
      <xdr:spPr>
        <a:xfrm>
          <a:off x="6705111" y="134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146527</xdr:rowOff>
    </xdr:from>
    <xdr:to>
      <xdr:col>54</xdr:col>
      <xdr:colOff>189865</xdr:colOff>
      <xdr:row>98</xdr:row>
      <xdr:rowOff>56717</xdr:rowOff>
    </xdr:to>
    <xdr:cxnSp macro="">
      <xdr:nvCxnSpPr>
        <xdr:cNvPr id="460" name="直線コネクタ 459"/>
        <xdr:cNvCxnSpPr/>
      </xdr:nvCxnSpPr>
      <xdr:spPr>
        <a:xfrm flipV="1">
          <a:off x="10475595" y="15748477"/>
          <a:ext cx="1270" cy="111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60544</xdr:rowOff>
    </xdr:from>
    <xdr:ext cx="534377" cy="259045"/>
    <xdr:sp macro="" textlink="">
      <xdr:nvSpPr>
        <xdr:cNvPr id="461" name="土木費最小値テキスト"/>
        <xdr:cNvSpPr txBox="1"/>
      </xdr:nvSpPr>
      <xdr:spPr>
        <a:xfrm>
          <a:off x="10528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56717</xdr:rowOff>
    </xdr:from>
    <xdr:to>
      <xdr:col>55</xdr:col>
      <xdr:colOff>88900</xdr:colOff>
      <xdr:row>98</xdr:row>
      <xdr:rowOff>56717</xdr:rowOff>
    </xdr:to>
    <xdr:cxnSp macro="">
      <xdr:nvCxnSpPr>
        <xdr:cNvPr id="462" name="直線コネクタ 461"/>
        <xdr:cNvCxnSpPr/>
      </xdr:nvCxnSpPr>
      <xdr:spPr>
        <a:xfrm>
          <a:off x="10388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93204</xdr:rowOff>
    </xdr:from>
    <xdr:ext cx="599010" cy="259045"/>
    <xdr:sp macro="" textlink="">
      <xdr:nvSpPr>
        <xdr:cNvPr id="463" name="土木費最大値テキスト"/>
        <xdr:cNvSpPr txBox="1"/>
      </xdr:nvSpPr>
      <xdr:spPr>
        <a:xfrm>
          <a:off x="10528300" y="1552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146527</xdr:rowOff>
    </xdr:from>
    <xdr:to>
      <xdr:col>55</xdr:col>
      <xdr:colOff>88900</xdr:colOff>
      <xdr:row>91</xdr:row>
      <xdr:rowOff>146527</xdr:rowOff>
    </xdr:to>
    <xdr:cxnSp macro="">
      <xdr:nvCxnSpPr>
        <xdr:cNvPr id="464" name="直線コネクタ 463"/>
        <xdr:cNvCxnSpPr/>
      </xdr:nvCxnSpPr>
      <xdr:spPr>
        <a:xfrm>
          <a:off x="10388600" y="15748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44495</xdr:rowOff>
    </xdr:from>
    <xdr:to>
      <xdr:col>55</xdr:col>
      <xdr:colOff>0</xdr:colOff>
      <xdr:row>98</xdr:row>
      <xdr:rowOff>69138</xdr:rowOff>
    </xdr:to>
    <xdr:cxnSp macro="">
      <xdr:nvCxnSpPr>
        <xdr:cNvPr id="465" name="直線コネクタ 464"/>
        <xdr:cNvCxnSpPr/>
      </xdr:nvCxnSpPr>
      <xdr:spPr>
        <a:xfrm flipV="1">
          <a:off x="9639300" y="16846595"/>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48920</xdr:rowOff>
    </xdr:from>
    <xdr:ext cx="534377" cy="259045"/>
    <xdr:sp macro="" textlink="">
      <xdr:nvSpPr>
        <xdr:cNvPr id="466" name="土木費平均値テキスト"/>
        <xdr:cNvSpPr txBox="1"/>
      </xdr:nvSpPr>
      <xdr:spPr>
        <a:xfrm>
          <a:off x="10528300" y="1633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26043</xdr:rowOff>
    </xdr:from>
    <xdr:to>
      <xdr:col>55</xdr:col>
      <xdr:colOff>50800</xdr:colOff>
      <xdr:row>96</xdr:row>
      <xdr:rowOff>127643</xdr:rowOff>
    </xdr:to>
    <xdr:sp macro="" textlink="">
      <xdr:nvSpPr>
        <xdr:cNvPr id="467" name="フローチャート: 判断 466"/>
        <xdr:cNvSpPr/>
      </xdr:nvSpPr>
      <xdr:spPr>
        <a:xfrm>
          <a:off x="10426700" y="1648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58562</xdr:rowOff>
    </xdr:from>
    <xdr:to>
      <xdr:col>50</xdr:col>
      <xdr:colOff>114300</xdr:colOff>
      <xdr:row>98</xdr:row>
      <xdr:rowOff>69138</xdr:rowOff>
    </xdr:to>
    <xdr:cxnSp macro="">
      <xdr:nvCxnSpPr>
        <xdr:cNvPr id="468" name="直線コネクタ 467"/>
        <xdr:cNvCxnSpPr/>
      </xdr:nvCxnSpPr>
      <xdr:spPr>
        <a:xfrm>
          <a:off x="8750300" y="16860662"/>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13408</xdr:rowOff>
    </xdr:from>
    <xdr:to>
      <xdr:col>50</xdr:col>
      <xdr:colOff>165100</xdr:colOff>
      <xdr:row>96</xdr:row>
      <xdr:rowOff>115008</xdr:rowOff>
    </xdr:to>
    <xdr:sp macro="" textlink="">
      <xdr:nvSpPr>
        <xdr:cNvPr id="469" name="フローチャート: 判断 468"/>
        <xdr:cNvSpPr/>
      </xdr:nvSpPr>
      <xdr:spPr>
        <a:xfrm>
          <a:off x="9588500" y="1647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131535</xdr:rowOff>
    </xdr:from>
    <xdr:ext cx="534377" cy="259045"/>
    <xdr:sp macro="" textlink="">
      <xdr:nvSpPr>
        <xdr:cNvPr id="470" name="テキスト ボックス 469"/>
        <xdr:cNvSpPr txBox="1"/>
      </xdr:nvSpPr>
      <xdr:spPr>
        <a:xfrm>
          <a:off x="9372111" y="1624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58562</xdr:rowOff>
    </xdr:from>
    <xdr:to>
      <xdr:col>45</xdr:col>
      <xdr:colOff>177800</xdr:colOff>
      <xdr:row>98</xdr:row>
      <xdr:rowOff>91892</xdr:rowOff>
    </xdr:to>
    <xdr:cxnSp macro="">
      <xdr:nvCxnSpPr>
        <xdr:cNvPr id="471" name="直線コネクタ 470"/>
        <xdr:cNvCxnSpPr/>
      </xdr:nvCxnSpPr>
      <xdr:spPr>
        <a:xfrm flipV="1">
          <a:off x="7861300" y="16860662"/>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53467</xdr:rowOff>
    </xdr:from>
    <xdr:to>
      <xdr:col>46</xdr:col>
      <xdr:colOff>38100</xdr:colOff>
      <xdr:row>96</xdr:row>
      <xdr:rowOff>155067</xdr:rowOff>
    </xdr:to>
    <xdr:sp macro="" textlink="">
      <xdr:nvSpPr>
        <xdr:cNvPr id="472" name="フローチャート: 判断 471"/>
        <xdr:cNvSpPr/>
      </xdr:nvSpPr>
      <xdr:spPr>
        <a:xfrm>
          <a:off x="8699500" y="1651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144</xdr:rowOff>
    </xdr:from>
    <xdr:ext cx="534377" cy="259045"/>
    <xdr:sp macro="" textlink="">
      <xdr:nvSpPr>
        <xdr:cNvPr id="473" name="テキスト ボックス 472"/>
        <xdr:cNvSpPr txBox="1"/>
      </xdr:nvSpPr>
      <xdr:spPr>
        <a:xfrm>
          <a:off x="8483111" y="162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91892</xdr:rowOff>
    </xdr:from>
    <xdr:to>
      <xdr:col>41</xdr:col>
      <xdr:colOff>50800</xdr:colOff>
      <xdr:row>98</xdr:row>
      <xdr:rowOff>100678</xdr:rowOff>
    </xdr:to>
    <xdr:cxnSp macro="">
      <xdr:nvCxnSpPr>
        <xdr:cNvPr id="474" name="直線コネクタ 473"/>
        <xdr:cNvCxnSpPr/>
      </xdr:nvCxnSpPr>
      <xdr:spPr>
        <a:xfrm flipV="1">
          <a:off x="6972300" y="16893992"/>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93571</xdr:rowOff>
    </xdr:from>
    <xdr:to>
      <xdr:col>41</xdr:col>
      <xdr:colOff>101600</xdr:colOff>
      <xdr:row>97</xdr:row>
      <xdr:rowOff>23721</xdr:rowOff>
    </xdr:to>
    <xdr:sp macro="" textlink="">
      <xdr:nvSpPr>
        <xdr:cNvPr id="475" name="フローチャート: 判断 474"/>
        <xdr:cNvSpPr/>
      </xdr:nvSpPr>
      <xdr:spPr>
        <a:xfrm>
          <a:off x="7810500" y="1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40248</xdr:rowOff>
    </xdr:from>
    <xdr:ext cx="534377" cy="259045"/>
    <xdr:sp macro="" textlink="">
      <xdr:nvSpPr>
        <xdr:cNvPr id="476" name="テキスト ボックス 475"/>
        <xdr:cNvSpPr txBox="1"/>
      </xdr:nvSpPr>
      <xdr:spPr>
        <a:xfrm>
          <a:off x="7594111" y="1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85897</xdr:rowOff>
    </xdr:from>
    <xdr:to>
      <xdr:col>36</xdr:col>
      <xdr:colOff>165100</xdr:colOff>
      <xdr:row>97</xdr:row>
      <xdr:rowOff>16047</xdr:rowOff>
    </xdr:to>
    <xdr:sp macro="" textlink="">
      <xdr:nvSpPr>
        <xdr:cNvPr id="477" name="フローチャート: 判断 476"/>
        <xdr:cNvSpPr/>
      </xdr:nvSpPr>
      <xdr:spPr>
        <a:xfrm>
          <a:off x="69215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32574</xdr:rowOff>
    </xdr:from>
    <xdr:ext cx="534377" cy="259045"/>
    <xdr:sp macro="" textlink="">
      <xdr:nvSpPr>
        <xdr:cNvPr id="478" name="テキスト ボックス 477"/>
        <xdr:cNvSpPr txBox="1"/>
      </xdr:nvSpPr>
      <xdr:spPr>
        <a:xfrm>
          <a:off x="6705111" y="1632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165145</xdr:rowOff>
    </xdr:from>
    <xdr:to>
      <xdr:col>55</xdr:col>
      <xdr:colOff>50800</xdr:colOff>
      <xdr:row>98</xdr:row>
      <xdr:rowOff>95295</xdr:rowOff>
    </xdr:to>
    <xdr:sp macro="" textlink="">
      <xdr:nvSpPr>
        <xdr:cNvPr id="484" name="楕円 483"/>
        <xdr:cNvSpPr/>
      </xdr:nvSpPr>
      <xdr:spPr>
        <a:xfrm>
          <a:off x="10426700" y="167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80072</xdr:rowOff>
    </xdr:from>
    <xdr:ext cx="534377" cy="259045"/>
    <xdr:sp macro="" textlink="">
      <xdr:nvSpPr>
        <xdr:cNvPr id="485" name="土木費該当値テキスト"/>
        <xdr:cNvSpPr txBox="1"/>
      </xdr:nvSpPr>
      <xdr:spPr>
        <a:xfrm>
          <a:off x="10528300"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18338</xdr:rowOff>
    </xdr:from>
    <xdr:to>
      <xdr:col>50</xdr:col>
      <xdr:colOff>165100</xdr:colOff>
      <xdr:row>98</xdr:row>
      <xdr:rowOff>119938</xdr:rowOff>
    </xdr:to>
    <xdr:sp macro="" textlink="">
      <xdr:nvSpPr>
        <xdr:cNvPr id="486" name="楕円 485"/>
        <xdr:cNvSpPr/>
      </xdr:nvSpPr>
      <xdr:spPr>
        <a:xfrm>
          <a:off x="9588500" y="168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111065</xdr:rowOff>
    </xdr:from>
    <xdr:ext cx="534377" cy="259045"/>
    <xdr:sp macro="" textlink="">
      <xdr:nvSpPr>
        <xdr:cNvPr id="487" name="テキスト ボックス 486"/>
        <xdr:cNvSpPr txBox="1"/>
      </xdr:nvSpPr>
      <xdr:spPr>
        <a:xfrm>
          <a:off x="9372111" y="169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7762</xdr:rowOff>
    </xdr:from>
    <xdr:to>
      <xdr:col>46</xdr:col>
      <xdr:colOff>38100</xdr:colOff>
      <xdr:row>98</xdr:row>
      <xdr:rowOff>109362</xdr:rowOff>
    </xdr:to>
    <xdr:sp macro="" textlink="">
      <xdr:nvSpPr>
        <xdr:cNvPr id="488" name="楕円 487"/>
        <xdr:cNvSpPr/>
      </xdr:nvSpPr>
      <xdr:spPr>
        <a:xfrm>
          <a:off x="8699500" y="1680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100489</xdr:rowOff>
    </xdr:from>
    <xdr:ext cx="534377" cy="259045"/>
    <xdr:sp macro="" textlink="">
      <xdr:nvSpPr>
        <xdr:cNvPr id="489" name="テキスト ボックス 488"/>
        <xdr:cNvSpPr txBox="1"/>
      </xdr:nvSpPr>
      <xdr:spPr>
        <a:xfrm>
          <a:off x="8483111" y="169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41092</xdr:rowOff>
    </xdr:from>
    <xdr:to>
      <xdr:col>41</xdr:col>
      <xdr:colOff>101600</xdr:colOff>
      <xdr:row>98</xdr:row>
      <xdr:rowOff>142692</xdr:rowOff>
    </xdr:to>
    <xdr:sp macro="" textlink="">
      <xdr:nvSpPr>
        <xdr:cNvPr id="490" name="楕円 489"/>
        <xdr:cNvSpPr/>
      </xdr:nvSpPr>
      <xdr:spPr>
        <a:xfrm>
          <a:off x="7810500" y="168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133819</xdr:rowOff>
    </xdr:from>
    <xdr:ext cx="534377" cy="259045"/>
    <xdr:sp macro="" textlink="">
      <xdr:nvSpPr>
        <xdr:cNvPr id="491" name="テキスト ボックス 490"/>
        <xdr:cNvSpPr txBox="1"/>
      </xdr:nvSpPr>
      <xdr:spPr>
        <a:xfrm>
          <a:off x="7594111" y="169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49878</xdr:rowOff>
    </xdr:from>
    <xdr:to>
      <xdr:col>36</xdr:col>
      <xdr:colOff>165100</xdr:colOff>
      <xdr:row>98</xdr:row>
      <xdr:rowOff>151478</xdr:rowOff>
    </xdr:to>
    <xdr:sp macro="" textlink="">
      <xdr:nvSpPr>
        <xdr:cNvPr id="492" name="楕円 491"/>
        <xdr:cNvSpPr/>
      </xdr:nvSpPr>
      <xdr:spPr>
        <a:xfrm>
          <a:off x="6921500" y="1685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142605</xdr:rowOff>
    </xdr:from>
    <xdr:ext cx="534377" cy="259045"/>
    <xdr:sp macro="" textlink="">
      <xdr:nvSpPr>
        <xdr:cNvPr id="493" name="テキスト ボックス 492"/>
        <xdr:cNvSpPr txBox="1"/>
      </xdr:nvSpPr>
      <xdr:spPr>
        <a:xfrm>
          <a:off x="6705111" y="1694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17" name="直線コネクタ 516"/>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18"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19" name="直線コネクタ 518"/>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0"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1" name="直線コネクタ 520"/>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133223</xdr:rowOff>
    </xdr:from>
    <xdr:to>
      <xdr:col>85</xdr:col>
      <xdr:colOff>127000</xdr:colOff>
      <xdr:row>35</xdr:row>
      <xdr:rowOff>152616</xdr:rowOff>
    </xdr:to>
    <xdr:cxnSp macro="">
      <xdr:nvCxnSpPr>
        <xdr:cNvPr id="522" name="直線コネクタ 521"/>
        <xdr:cNvCxnSpPr/>
      </xdr:nvCxnSpPr>
      <xdr:spPr>
        <a:xfrm flipV="1">
          <a:off x="15481300" y="6133973"/>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3"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4" name="フローチャート: 判断 523"/>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94780</xdr:rowOff>
    </xdr:from>
    <xdr:to>
      <xdr:col>81</xdr:col>
      <xdr:colOff>50800</xdr:colOff>
      <xdr:row>35</xdr:row>
      <xdr:rowOff>152616</xdr:rowOff>
    </xdr:to>
    <xdr:cxnSp macro="">
      <xdr:nvCxnSpPr>
        <xdr:cNvPr id="525" name="直線コネクタ 524"/>
        <xdr:cNvCxnSpPr/>
      </xdr:nvCxnSpPr>
      <xdr:spPr>
        <a:xfrm>
          <a:off x="14592300" y="6095530"/>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26" name="フローチャート: 判断 525"/>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27" name="テキスト ボックス 526"/>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94780</xdr:rowOff>
    </xdr:from>
    <xdr:to>
      <xdr:col>76</xdr:col>
      <xdr:colOff>114300</xdr:colOff>
      <xdr:row>35</xdr:row>
      <xdr:rowOff>156007</xdr:rowOff>
    </xdr:to>
    <xdr:cxnSp macro="">
      <xdr:nvCxnSpPr>
        <xdr:cNvPr id="528" name="直線コネクタ 527"/>
        <xdr:cNvCxnSpPr/>
      </xdr:nvCxnSpPr>
      <xdr:spPr>
        <a:xfrm flipV="1">
          <a:off x="13703300" y="6095530"/>
          <a:ext cx="8890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9" name="フローチャート: 判断 528"/>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0" name="テキスト ボックス 529"/>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156007</xdr:rowOff>
    </xdr:from>
    <xdr:to>
      <xdr:col>71</xdr:col>
      <xdr:colOff>177800</xdr:colOff>
      <xdr:row>35</xdr:row>
      <xdr:rowOff>160693</xdr:rowOff>
    </xdr:to>
    <xdr:cxnSp macro="">
      <xdr:nvCxnSpPr>
        <xdr:cNvPr id="531" name="直線コネクタ 530"/>
        <xdr:cNvCxnSpPr/>
      </xdr:nvCxnSpPr>
      <xdr:spPr>
        <a:xfrm flipV="1">
          <a:off x="12814300" y="6156757"/>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2" name="フローチャート: 判断 531"/>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3" name="テキスト ボックス 532"/>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4" name="フローチャート: 判断 533"/>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5" name="テキスト ボックス 534"/>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82423</xdr:rowOff>
    </xdr:from>
    <xdr:to>
      <xdr:col>85</xdr:col>
      <xdr:colOff>177800</xdr:colOff>
      <xdr:row>36</xdr:row>
      <xdr:rowOff>12573</xdr:rowOff>
    </xdr:to>
    <xdr:sp macro="" textlink="">
      <xdr:nvSpPr>
        <xdr:cNvPr id="541" name="楕円 540"/>
        <xdr:cNvSpPr/>
      </xdr:nvSpPr>
      <xdr:spPr>
        <a:xfrm>
          <a:off x="162687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105300</xdr:rowOff>
    </xdr:from>
    <xdr:ext cx="534377" cy="259045"/>
    <xdr:sp macro="" textlink="">
      <xdr:nvSpPr>
        <xdr:cNvPr id="542" name="消防費該当値テキスト"/>
        <xdr:cNvSpPr txBox="1"/>
      </xdr:nvSpPr>
      <xdr:spPr>
        <a:xfrm>
          <a:off x="16370300" y="593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101816</xdr:rowOff>
    </xdr:from>
    <xdr:to>
      <xdr:col>81</xdr:col>
      <xdr:colOff>101600</xdr:colOff>
      <xdr:row>36</xdr:row>
      <xdr:rowOff>31966</xdr:rowOff>
    </xdr:to>
    <xdr:sp macro="" textlink="">
      <xdr:nvSpPr>
        <xdr:cNvPr id="543" name="楕円 542"/>
        <xdr:cNvSpPr/>
      </xdr:nvSpPr>
      <xdr:spPr>
        <a:xfrm>
          <a:off x="15430500" y="610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48493</xdr:rowOff>
    </xdr:from>
    <xdr:ext cx="534377" cy="259045"/>
    <xdr:sp macro="" textlink="">
      <xdr:nvSpPr>
        <xdr:cNvPr id="544" name="テキスト ボックス 543"/>
        <xdr:cNvSpPr txBox="1"/>
      </xdr:nvSpPr>
      <xdr:spPr>
        <a:xfrm>
          <a:off x="15214111" y="58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43980</xdr:rowOff>
    </xdr:from>
    <xdr:to>
      <xdr:col>76</xdr:col>
      <xdr:colOff>165100</xdr:colOff>
      <xdr:row>35</xdr:row>
      <xdr:rowOff>145580</xdr:rowOff>
    </xdr:to>
    <xdr:sp macro="" textlink="">
      <xdr:nvSpPr>
        <xdr:cNvPr id="545" name="楕円 544"/>
        <xdr:cNvSpPr/>
      </xdr:nvSpPr>
      <xdr:spPr>
        <a:xfrm>
          <a:off x="14541500" y="604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162107</xdr:rowOff>
    </xdr:from>
    <xdr:ext cx="534377" cy="259045"/>
    <xdr:sp macro="" textlink="">
      <xdr:nvSpPr>
        <xdr:cNvPr id="546" name="テキスト ボックス 545"/>
        <xdr:cNvSpPr txBox="1"/>
      </xdr:nvSpPr>
      <xdr:spPr>
        <a:xfrm>
          <a:off x="14325111" y="58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105207</xdr:rowOff>
    </xdr:from>
    <xdr:to>
      <xdr:col>72</xdr:col>
      <xdr:colOff>38100</xdr:colOff>
      <xdr:row>36</xdr:row>
      <xdr:rowOff>35357</xdr:rowOff>
    </xdr:to>
    <xdr:sp macro="" textlink="">
      <xdr:nvSpPr>
        <xdr:cNvPr id="547" name="楕円 546"/>
        <xdr:cNvSpPr/>
      </xdr:nvSpPr>
      <xdr:spPr>
        <a:xfrm>
          <a:off x="13652500" y="61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51884</xdr:rowOff>
    </xdr:from>
    <xdr:ext cx="534377" cy="259045"/>
    <xdr:sp macro="" textlink="">
      <xdr:nvSpPr>
        <xdr:cNvPr id="548" name="テキスト ボックス 547"/>
        <xdr:cNvSpPr txBox="1"/>
      </xdr:nvSpPr>
      <xdr:spPr>
        <a:xfrm>
          <a:off x="13436111" y="58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109893</xdr:rowOff>
    </xdr:from>
    <xdr:to>
      <xdr:col>67</xdr:col>
      <xdr:colOff>101600</xdr:colOff>
      <xdr:row>36</xdr:row>
      <xdr:rowOff>40043</xdr:rowOff>
    </xdr:to>
    <xdr:sp macro="" textlink="">
      <xdr:nvSpPr>
        <xdr:cNvPr id="549" name="楕円 548"/>
        <xdr:cNvSpPr/>
      </xdr:nvSpPr>
      <xdr:spPr>
        <a:xfrm>
          <a:off x="12763500" y="61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56570</xdr:rowOff>
    </xdr:from>
    <xdr:ext cx="534377" cy="259045"/>
    <xdr:sp macro="" textlink="">
      <xdr:nvSpPr>
        <xdr:cNvPr id="550" name="テキスト ボックス 549"/>
        <xdr:cNvSpPr txBox="1"/>
      </xdr:nvSpPr>
      <xdr:spPr>
        <a:xfrm>
          <a:off x="12547111" y="58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5" name="直線コネクタ 574"/>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76"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77" name="直線コネクタ 576"/>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78"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79" name="直線コネクタ 578"/>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24003</xdr:rowOff>
    </xdr:from>
    <xdr:to>
      <xdr:col>85</xdr:col>
      <xdr:colOff>127000</xdr:colOff>
      <xdr:row>55</xdr:row>
      <xdr:rowOff>40894</xdr:rowOff>
    </xdr:to>
    <xdr:cxnSp macro="">
      <xdr:nvCxnSpPr>
        <xdr:cNvPr id="580" name="直線コネクタ 579"/>
        <xdr:cNvCxnSpPr/>
      </xdr:nvCxnSpPr>
      <xdr:spPr>
        <a:xfrm>
          <a:off x="15481300" y="8939403"/>
          <a:ext cx="838200" cy="5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1"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2" name="フローチャート: 判断 581"/>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24003</xdr:rowOff>
    </xdr:from>
    <xdr:to>
      <xdr:col>81</xdr:col>
      <xdr:colOff>50800</xdr:colOff>
      <xdr:row>54</xdr:row>
      <xdr:rowOff>91529</xdr:rowOff>
    </xdr:to>
    <xdr:cxnSp macro="">
      <xdr:nvCxnSpPr>
        <xdr:cNvPr id="583" name="直線コネクタ 582"/>
        <xdr:cNvCxnSpPr/>
      </xdr:nvCxnSpPr>
      <xdr:spPr>
        <a:xfrm flipV="1">
          <a:off x="14592300" y="8939403"/>
          <a:ext cx="889000" cy="41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4" name="フローチャート: 判断 583"/>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5" name="テキスト ボックス 584"/>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91529</xdr:rowOff>
    </xdr:from>
    <xdr:to>
      <xdr:col>76</xdr:col>
      <xdr:colOff>114300</xdr:colOff>
      <xdr:row>55</xdr:row>
      <xdr:rowOff>63170</xdr:rowOff>
    </xdr:to>
    <xdr:cxnSp macro="">
      <xdr:nvCxnSpPr>
        <xdr:cNvPr id="586" name="直線コネクタ 585"/>
        <xdr:cNvCxnSpPr/>
      </xdr:nvCxnSpPr>
      <xdr:spPr>
        <a:xfrm flipV="1">
          <a:off x="13703300" y="9349829"/>
          <a:ext cx="889000" cy="1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87" name="フローチャート: 判断 586"/>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88" name="テキスト ボックス 587"/>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111709</xdr:rowOff>
    </xdr:from>
    <xdr:to>
      <xdr:col>71</xdr:col>
      <xdr:colOff>177800</xdr:colOff>
      <xdr:row>55</xdr:row>
      <xdr:rowOff>63170</xdr:rowOff>
    </xdr:to>
    <xdr:cxnSp macro="">
      <xdr:nvCxnSpPr>
        <xdr:cNvPr id="589" name="直線コネクタ 588"/>
        <xdr:cNvCxnSpPr/>
      </xdr:nvCxnSpPr>
      <xdr:spPr>
        <a:xfrm>
          <a:off x="12814300" y="8684209"/>
          <a:ext cx="889000" cy="80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0" name="フローチャート: 判断 589"/>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1" name="テキスト ボックス 590"/>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2" name="フローチャート: 判断 591"/>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3" name="テキスト ボックス 592"/>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161544</xdr:rowOff>
    </xdr:from>
    <xdr:to>
      <xdr:col>85</xdr:col>
      <xdr:colOff>177800</xdr:colOff>
      <xdr:row>55</xdr:row>
      <xdr:rowOff>91694</xdr:rowOff>
    </xdr:to>
    <xdr:sp macro="" textlink="">
      <xdr:nvSpPr>
        <xdr:cNvPr id="599" name="楕円 598"/>
        <xdr:cNvSpPr/>
      </xdr:nvSpPr>
      <xdr:spPr>
        <a:xfrm>
          <a:off x="16268700" y="94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12971</xdr:rowOff>
    </xdr:from>
    <xdr:ext cx="534377" cy="259045"/>
    <xdr:sp macro="" textlink="">
      <xdr:nvSpPr>
        <xdr:cNvPr id="600" name="教育費該当値テキスト"/>
        <xdr:cNvSpPr txBox="1"/>
      </xdr:nvSpPr>
      <xdr:spPr>
        <a:xfrm>
          <a:off x="16370300" y="92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144653</xdr:rowOff>
    </xdr:from>
    <xdr:to>
      <xdr:col>81</xdr:col>
      <xdr:colOff>101600</xdr:colOff>
      <xdr:row>52</xdr:row>
      <xdr:rowOff>74803</xdr:rowOff>
    </xdr:to>
    <xdr:sp macro="" textlink="">
      <xdr:nvSpPr>
        <xdr:cNvPr id="601" name="楕円 600"/>
        <xdr:cNvSpPr/>
      </xdr:nvSpPr>
      <xdr:spPr>
        <a:xfrm>
          <a:off x="15430500" y="88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91330</xdr:rowOff>
    </xdr:from>
    <xdr:ext cx="599010" cy="259045"/>
    <xdr:sp macro="" textlink="">
      <xdr:nvSpPr>
        <xdr:cNvPr id="602" name="テキスト ボックス 601"/>
        <xdr:cNvSpPr txBox="1"/>
      </xdr:nvSpPr>
      <xdr:spPr>
        <a:xfrm>
          <a:off x="15181795" y="866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40729</xdr:rowOff>
    </xdr:from>
    <xdr:to>
      <xdr:col>76</xdr:col>
      <xdr:colOff>165100</xdr:colOff>
      <xdr:row>54</xdr:row>
      <xdr:rowOff>142329</xdr:rowOff>
    </xdr:to>
    <xdr:sp macro="" textlink="">
      <xdr:nvSpPr>
        <xdr:cNvPr id="603" name="楕円 602"/>
        <xdr:cNvSpPr/>
      </xdr:nvSpPr>
      <xdr:spPr>
        <a:xfrm>
          <a:off x="14541500" y="92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158856</xdr:rowOff>
    </xdr:from>
    <xdr:ext cx="534377" cy="259045"/>
    <xdr:sp macro="" textlink="">
      <xdr:nvSpPr>
        <xdr:cNvPr id="604" name="テキスト ボックス 603"/>
        <xdr:cNvSpPr txBox="1"/>
      </xdr:nvSpPr>
      <xdr:spPr>
        <a:xfrm>
          <a:off x="14325111" y="90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12370</xdr:rowOff>
    </xdr:from>
    <xdr:to>
      <xdr:col>72</xdr:col>
      <xdr:colOff>38100</xdr:colOff>
      <xdr:row>55</xdr:row>
      <xdr:rowOff>113970</xdr:rowOff>
    </xdr:to>
    <xdr:sp macro="" textlink="">
      <xdr:nvSpPr>
        <xdr:cNvPr id="605" name="楕円 604"/>
        <xdr:cNvSpPr/>
      </xdr:nvSpPr>
      <xdr:spPr>
        <a:xfrm>
          <a:off x="13652500" y="94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130497</xdr:rowOff>
    </xdr:from>
    <xdr:ext cx="534377" cy="259045"/>
    <xdr:sp macro="" textlink="">
      <xdr:nvSpPr>
        <xdr:cNvPr id="606" name="テキスト ボックス 605"/>
        <xdr:cNvSpPr txBox="1"/>
      </xdr:nvSpPr>
      <xdr:spPr>
        <a:xfrm>
          <a:off x="13436111" y="92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60909</xdr:rowOff>
    </xdr:from>
    <xdr:to>
      <xdr:col>67</xdr:col>
      <xdr:colOff>101600</xdr:colOff>
      <xdr:row>50</xdr:row>
      <xdr:rowOff>162509</xdr:rowOff>
    </xdr:to>
    <xdr:sp macro="" textlink="">
      <xdr:nvSpPr>
        <xdr:cNvPr id="607" name="楕円 606"/>
        <xdr:cNvSpPr/>
      </xdr:nvSpPr>
      <xdr:spPr>
        <a:xfrm>
          <a:off x="12763500" y="86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7586</xdr:rowOff>
    </xdr:from>
    <xdr:ext cx="599010" cy="259045"/>
    <xdr:sp macro="" textlink="">
      <xdr:nvSpPr>
        <xdr:cNvPr id="608" name="テキスト ボックス 607"/>
        <xdr:cNvSpPr txBox="1"/>
      </xdr:nvSpPr>
      <xdr:spPr>
        <a:xfrm>
          <a:off x="12514795" y="840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0" name="テキスト ボックス 62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4" name="直線コネクタ 633"/>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37"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38" name="直線コネクタ 637"/>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47983</xdr:rowOff>
    </xdr:from>
    <xdr:to>
      <xdr:col>85</xdr:col>
      <xdr:colOff>127000</xdr:colOff>
      <xdr:row>79</xdr:row>
      <xdr:rowOff>73782</xdr:rowOff>
    </xdr:to>
    <xdr:cxnSp macro="">
      <xdr:nvCxnSpPr>
        <xdr:cNvPr id="639" name="直線コネクタ 638"/>
        <xdr:cNvCxnSpPr/>
      </xdr:nvCxnSpPr>
      <xdr:spPr>
        <a:xfrm>
          <a:off x="15481300" y="13592533"/>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0"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1" name="フローチャート: 判断 640"/>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149186</xdr:rowOff>
    </xdr:from>
    <xdr:to>
      <xdr:col>81</xdr:col>
      <xdr:colOff>50800</xdr:colOff>
      <xdr:row>79</xdr:row>
      <xdr:rowOff>47983</xdr:rowOff>
    </xdr:to>
    <xdr:cxnSp macro="">
      <xdr:nvCxnSpPr>
        <xdr:cNvPr id="642" name="直線コネクタ 641"/>
        <xdr:cNvCxnSpPr/>
      </xdr:nvCxnSpPr>
      <xdr:spPr>
        <a:xfrm>
          <a:off x="14592300" y="13350836"/>
          <a:ext cx="889000" cy="2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3" name="フローチャート: 判断 642"/>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4" name="テキスト ボックス 643"/>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126278</xdr:rowOff>
    </xdr:from>
    <xdr:to>
      <xdr:col>76</xdr:col>
      <xdr:colOff>114300</xdr:colOff>
      <xdr:row>77</xdr:row>
      <xdr:rowOff>149186</xdr:rowOff>
    </xdr:to>
    <xdr:cxnSp macro="">
      <xdr:nvCxnSpPr>
        <xdr:cNvPr id="645" name="直線コネクタ 644"/>
        <xdr:cNvCxnSpPr/>
      </xdr:nvCxnSpPr>
      <xdr:spPr>
        <a:xfrm>
          <a:off x="13703300" y="13327928"/>
          <a:ext cx="889000" cy="2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46" name="フローチャート: 判断 645"/>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47" name="テキスト ボックス 646"/>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126278</xdr:rowOff>
    </xdr:from>
    <xdr:to>
      <xdr:col>71</xdr:col>
      <xdr:colOff>177800</xdr:colOff>
      <xdr:row>79</xdr:row>
      <xdr:rowOff>54073</xdr:rowOff>
    </xdr:to>
    <xdr:cxnSp macro="">
      <xdr:nvCxnSpPr>
        <xdr:cNvPr id="648" name="直線コネクタ 647"/>
        <xdr:cNvCxnSpPr/>
      </xdr:nvCxnSpPr>
      <xdr:spPr>
        <a:xfrm flipV="1">
          <a:off x="12814300" y="13327928"/>
          <a:ext cx="889000" cy="27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49" name="フローチャート: 判断 648"/>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147060</xdr:rowOff>
    </xdr:from>
    <xdr:ext cx="534377" cy="259045"/>
    <xdr:sp macro="" textlink="">
      <xdr:nvSpPr>
        <xdr:cNvPr id="650" name="テキスト ボックス 649"/>
        <xdr:cNvSpPr txBox="1"/>
      </xdr:nvSpPr>
      <xdr:spPr>
        <a:xfrm>
          <a:off x="13436111" y="135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1" name="フローチャート: 判断 650"/>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2" name="テキスト ボックス 651"/>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22982</xdr:rowOff>
    </xdr:from>
    <xdr:to>
      <xdr:col>85</xdr:col>
      <xdr:colOff>177800</xdr:colOff>
      <xdr:row>79</xdr:row>
      <xdr:rowOff>124582</xdr:rowOff>
    </xdr:to>
    <xdr:sp macro="" textlink="">
      <xdr:nvSpPr>
        <xdr:cNvPr id="658" name="楕円 657"/>
        <xdr:cNvSpPr/>
      </xdr:nvSpPr>
      <xdr:spPr>
        <a:xfrm>
          <a:off x="16268700" y="135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109359</xdr:rowOff>
    </xdr:from>
    <xdr:ext cx="469744" cy="259045"/>
    <xdr:sp macro="" textlink="">
      <xdr:nvSpPr>
        <xdr:cNvPr id="659" name="災害復旧費該当値テキスト"/>
        <xdr:cNvSpPr txBox="1"/>
      </xdr:nvSpPr>
      <xdr:spPr>
        <a:xfrm>
          <a:off x="16370300" y="1348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168633</xdr:rowOff>
    </xdr:from>
    <xdr:to>
      <xdr:col>81</xdr:col>
      <xdr:colOff>101600</xdr:colOff>
      <xdr:row>79</xdr:row>
      <xdr:rowOff>98783</xdr:rowOff>
    </xdr:to>
    <xdr:sp macro="" textlink="">
      <xdr:nvSpPr>
        <xdr:cNvPr id="660" name="楕円 659"/>
        <xdr:cNvSpPr/>
      </xdr:nvSpPr>
      <xdr:spPr>
        <a:xfrm>
          <a:off x="15430500" y="135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89910</xdr:rowOff>
    </xdr:from>
    <xdr:ext cx="469744" cy="259045"/>
    <xdr:sp macro="" textlink="">
      <xdr:nvSpPr>
        <xdr:cNvPr id="661" name="テキスト ボックス 660"/>
        <xdr:cNvSpPr txBox="1"/>
      </xdr:nvSpPr>
      <xdr:spPr>
        <a:xfrm>
          <a:off x="15246428" y="136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98386</xdr:rowOff>
    </xdr:from>
    <xdr:to>
      <xdr:col>76</xdr:col>
      <xdr:colOff>165100</xdr:colOff>
      <xdr:row>78</xdr:row>
      <xdr:rowOff>28536</xdr:rowOff>
    </xdr:to>
    <xdr:sp macro="" textlink="">
      <xdr:nvSpPr>
        <xdr:cNvPr id="662" name="楕円 661"/>
        <xdr:cNvSpPr/>
      </xdr:nvSpPr>
      <xdr:spPr>
        <a:xfrm>
          <a:off x="14541500" y="1330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45063</xdr:rowOff>
    </xdr:from>
    <xdr:ext cx="534377" cy="259045"/>
    <xdr:sp macro="" textlink="">
      <xdr:nvSpPr>
        <xdr:cNvPr id="663" name="テキスト ボックス 662"/>
        <xdr:cNvSpPr txBox="1"/>
      </xdr:nvSpPr>
      <xdr:spPr>
        <a:xfrm>
          <a:off x="14325111" y="130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75478</xdr:rowOff>
    </xdr:from>
    <xdr:to>
      <xdr:col>72</xdr:col>
      <xdr:colOff>38100</xdr:colOff>
      <xdr:row>78</xdr:row>
      <xdr:rowOff>5628</xdr:rowOff>
    </xdr:to>
    <xdr:sp macro="" textlink="">
      <xdr:nvSpPr>
        <xdr:cNvPr id="664" name="楕円 663"/>
        <xdr:cNvSpPr/>
      </xdr:nvSpPr>
      <xdr:spPr>
        <a:xfrm>
          <a:off x="13652500" y="1327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22155</xdr:rowOff>
    </xdr:from>
    <xdr:ext cx="534377" cy="259045"/>
    <xdr:sp macro="" textlink="">
      <xdr:nvSpPr>
        <xdr:cNvPr id="665" name="テキスト ボックス 664"/>
        <xdr:cNvSpPr txBox="1"/>
      </xdr:nvSpPr>
      <xdr:spPr>
        <a:xfrm>
          <a:off x="13436111" y="130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3273</xdr:rowOff>
    </xdr:from>
    <xdr:to>
      <xdr:col>67</xdr:col>
      <xdr:colOff>101600</xdr:colOff>
      <xdr:row>79</xdr:row>
      <xdr:rowOff>104873</xdr:rowOff>
    </xdr:to>
    <xdr:sp macro="" textlink="">
      <xdr:nvSpPr>
        <xdr:cNvPr id="666" name="楕円 665"/>
        <xdr:cNvSpPr/>
      </xdr:nvSpPr>
      <xdr:spPr>
        <a:xfrm>
          <a:off x="12763500" y="135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96000</xdr:rowOff>
    </xdr:from>
    <xdr:ext cx="469744" cy="259045"/>
    <xdr:sp macro="" textlink="">
      <xdr:nvSpPr>
        <xdr:cNvPr id="667" name="テキスト ボックス 666"/>
        <xdr:cNvSpPr txBox="1"/>
      </xdr:nvSpPr>
      <xdr:spPr>
        <a:xfrm>
          <a:off x="12579428" y="1364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1" name="テキスト ボックス 68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3" name="テキスト ボックス 68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5" name="テキスト ボックス 68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3" name="直線コネクタ 692"/>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4"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5" name="直線コネクタ 694"/>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696"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697" name="直線コネクタ 696"/>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92570</xdr:rowOff>
    </xdr:from>
    <xdr:to>
      <xdr:col>85</xdr:col>
      <xdr:colOff>127000</xdr:colOff>
      <xdr:row>97</xdr:row>
      <xdr:rowOff>92877</xdr:rowOff>
    </xdr:to>
    <xdr:cxnSp macro="">
      <xdr:nvCxnSpPr>
        <xdr:cNvPr id="698" name="直線コネクタ 697"/>
        <xdr:cNvCxnSpPr/>
      </xdr:nvCxnSpPr>
      <xdr:spPr>
        <a:xfrm>
          <a:off x="15481300" y="16723220"/>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699"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0" name="フローチャート: 判断 699"/>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92570</xdr:rowOff>
    </xdr:from>
    <xdr:to>
      <xdr:col>81</xdr:col>
      <xdr:colOff>50800</xdr:colOff>
      <xdr:row>97</xdr:row>
      <xdr:rowOff>126056</xdr:rowOff>
    </xdr:to>
    <xdr:cxnSp macro="">
      <xdr:nvCxnSpPr>
        <xdr:cNvPr id="701" name="直線コネクタ 700"/>
        <xdr:cNvCxnSpPr/>
      </xdr:nvCxnSpPr>
      <xdr:spPr>
        <a:xfrm flipV="1">
          <a:off x="14592300" y="16723220"/>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2" name="フローチャート: 判断 701"/>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3" name="テキスト ボックス 702"/>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126056</xdr:rowOff>
    </xdr:from>
    <xdr:to>
      <xdr:col>76</xdr:col>
      <xdr:colOff>114300</xdr:colOff>
      <xdr:row>97</xdr:row>
      <xdr:rowOff>133623</xdr:rowOff>
    </xdr:to>
    <xdr:cxnSp macro="">
      <xdr:nvCxnSpPr>
        <xdr:cNvPr id="704" name="直線コネクタ 703"/>
        <xdr:cNvCxnSpPr/>
      </xdr:nvCxnSpPr>
      <xdr:spPr>
        <a:xfrm flipV="1">
          <a:off x="13703300" y="16756706"/>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5" name="フローチャート: 判断 704"/>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06" name="テキスト ボックス 705"/>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133623</xdr:rowOff>
    </xdr:from>
    <xdr:to>
      <xdr:col>71</xdr:col>
      <xdr:colOff>177800</xdr:colOff>
      <xdr:row>97</xdr:row>
      <xdr:rowOff>142655</xdr:rowOff>
    </xdr:to>
    <xdr:cxnSp macro="">
      <xdr:nvCxnSpPr>
        <xdr:cNvPr id="707" name="直線コネクタ 706"/>
        <xdr:cNvCxnSpPr/>
      </xdr:nvCxnSpPr>
      <xdr:spPr>
        <a:xfrm flipV="1">
          <a:off x="12814300" y="16764273"/>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08" name="フローチャート: 判断 707"/>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09" name="テキスト ボックス 708"/>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0" name="フローチャート: 判断 709"/>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1" name="テキスト ボックス 710"/>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42077</xdr:rowOff>
    </xdr:from>
    <xdr:to>
      <xdr:col>85</xdr:col>
      <xdr:colOff>177800</xdr:colOff>
      <xdr:row>97</xdr:row>
      <xdr:rowOff>143677</xdr:rowOff>
    </xdr:to>
    <xdr:sp macro="" textlink="">
      <xdr:nvSpPr>
        <xdr:cNvPr id="717" name="楕円 716"/>
        <xdr:cNvSpPr/>
      </xdr:nvSpPr>
      <xdr:spPr>
        <a:xfrm>
          <a:off x="16268700" y="166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64954</xdr:rowOff>
    </xdr:from>
    <xdr:ext cx="599010" cy="259045"/>
    <xdr:sp macro="" textlink="">
      <xdr:nvSpPr>
        <xdr:cNvPr id="718" name="公債費該当値テキスト"/>
        <xdr:cNvSpPr txBox="1"/>
      </xdr:nvSpPr>
      <xdr:spPr>
        <a:xfrm>
          <a:off x="16370300" y="165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41770</xdr:rowOff>
    </xdr:from>
    <xdr:to>
      <xdr:col>81</xdr:col>
      <xdr:colOff>101600</xdr:colOff>
      <xdr:row>97</xdr:row>
      <xdr:rowOff>143370</xdr:rowOff>
    </xdr:to>
    <xdr:sp macro="" textlink="">
      <xdr:nvSpPr>
        <xdr:cNvPr id="719" name="楕円 718"/>
        <xdr:cNvSpPr/>
      </xdr:nvSpPr>
      <xdr:spPr>
        <a:xfrm>
          <a:off x="15430500" y="166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159897</xdr:rowOff>
    </xdr:from>
    <xdr:ext cx="599010" cy="259045"/>
    <xdr:sp macro="" textlink="">
      <xdr:nvSpPr>
        <xdr:cNvPr id="720" name="テキスト ボックス 719"/>
        <xdr:cNvSpPr txBox="1"/>
      </xdr:nvSpPr>
      <xdr:spPr>
        <a:xfrm>
          <a:off x="15181795" y="1644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75256</xdr:rowOff>
    </xdr:from>
    <xdr:to>
      <xdr:col>76</xdr:col>
      <xdr:colOff>165100</xdr:colOff>
      <xdr:row>98</xdr:row>
      <xdr:rowOff>5406</xdr:rowOff>
    </xdr:to>
    <xdr:sp macro="" textlink="">
      <xdr:nvSpPr>
        <xdr:cNvPr id="721" name="楕円 720"/>
        <xdr:cNvSpPr/>
      </xdr:nvSpPr>
      <xdr:spPr>
        <a:xfrm>
          <a:off x="14541500" y="1670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21933</xdr:rowOff>
    </xdr:from>
    <xdr:ext cx="534377" cy="259045"/>
    <xdr:sp macro="" textlink="">
      <xdr:nvSpPr>
        <xdr:cNvPr id="722" name="テキスト ボックス 721"/>
        <xdr:cNvSpPr txBox="1"/>
      </xdr:nvSpPr>
      <xdr:spPr>
        <a:xfrm>
          <a:off x="14325111" y="164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82823</xdr:rowOff>
    </xdr:from>
    <xdr:to>
      <xdr:col>72</xdr:col>
      <xdr:colOff>38100</xdr:colOff>
      <xdr:row>98</xdr:row>
      <xdr:rowOff>12973</xdr:rowOff>
    </xdr:to>
    <xdr:sp macro="" textlink="">
      <xdr:nvSpPr>
        <xdr:cNvPr id="723" name="楕円 722"/>
        <xdr:cNvSpPr/>
      </xdr:nvSpPr>
      <xdr:spPr>
        <a:xfrm>
          <a:off x="13652500" y="167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29500</xdr:rowOff>
    </xdr:from>
    <xdr:ext cx="534377" cy="259045"/>
    <xdr:sp macro="" textlink="">
      <xdr:nvSpPr>
        <xdr:cNvPr id="724" name="テキスト ボックス 723"/>
        <xdr:cNvSpPr txBox="1"/>
      </xdr:nvSpPr>
      <xdr:spPr>
        <a:xfrm>
          <a:off x="13436111" y="164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91855</xdr:rowOff>
    </xdr:from>
    <xdr:to>
      <xdr:col>67</xdr:col>
      <xdr:colOff>101600</xdr:colOff>
      <xdr:row>98</xdr:row>
      <xdr:rowOff>22005</xdr:rowOff>
    </xdr:to>
    <xdr:sp macro="" textlink="">
      <xdr:nvSpPr>
        <xdr:cNvPr id="725" name="楕円 724"/>
        <xdr:cNvSpPr/>
      </xdr:nvSpPr>
      <xdr:spPr>
        <a:xfrm>
          <a:off x="12763500" y="167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38532</xdr:rowOff>
    </xdr:from>
    <xdr:ext cx="534377" cy="259045"/>
    <xdr:sp macro="" textlink="">
      <xdr:nvSpPr>
        <xdr:cNvPr id="726" name="テキスト ボックス 725"/>
        <xdr:cNvSpPr txBox="1"/>
      </xdr:nvSpPr>
      <xdr:spPr>
        <a:xfrm>
          <a:off x="12547111" y="164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48" name="直線コネクタ 747"/>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49"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1"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2" name="直線コネクタ 751"/>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4"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5" name="フローチャート: 判断 754"/>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57" name="フローチャート: 判断 756"/>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58" name="テキスト ボックス 757"/>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0" name="フローチャート: 判断 759"/>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1" name="テキスト ボックス 760"/>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3" name="フローチャート: 判断 762"/>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4" name="テキスト ボックス 763"/>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5" name="フローチャート: 判断 764"/>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66" name="テキスト ボックス 765"/>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3"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5" name="テキスト ボックス 794"/>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97" name="テキスト ボックス 796"/>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9" name="テキスト ボックス 798"/>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1" name="テキスト ボックス 800"/>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3" name="テキスト ボックス 80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07" name="直線コネクタ 806"/>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08"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0"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1" name="直線コネクタ 810"/>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3"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4" name="フローチャート: 判断 813"/>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16" name="フローチャート: 判断 815"/>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17" name="テキスト ボックス 816"/>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19" name="フローチャート: 判断 818"/>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0" name="テキスト ボックス 819"/>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2" name="フローチャート: 判断 821"/>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3" name="テキスト ボックス 822"/>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4" name="フローチャート: 判断 823"/>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5" name="テキスト ボックス 824"/>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1" name="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2"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3" name="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4" name="テキスト ボックス 833"/>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5" name="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36" name="テキスト ボックス 835"/>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37" name="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38" name="テキスト ボックス 837"/>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9" name="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0" name="テキスト ボックス 839"/>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84,280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円となっており、、類似団体平均に比べ高止まりしているのは、合併特例債を活用した義務教育施設整備事業等による普通建設事業費が増加していることが主な要因である。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・公債費が住民一人当たり</a:t>
          </a:r>
          <a:r>
            <a:rPr kumimoji="1" lang="en-US" altLang="ja-JP" sz="1300">
              <a:latin typeface="ＭＳ Ｐゴシック" panose="020B0600070205080204" pitchFamily="50" charset="-128"/>
              <a:ea typeface="ＭＳ Ｐゴシック" panose="020B0600070205080204" pitchFamily="50" charset="-128"/>
            </a:rPr>
            <a:t>106,838</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円となっており、、類似団体平均に比べ高止まりしているのは、合併特例債及び過疎対策事業債に係る元利償還金が増加していることが主な要因である。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財政調整基金残高は、適切な財源の確保と歳出の精査により、最低限の取崩しにとどまっており、前年度とほぼ同額を維持している。</a:t>
          </a:r>
        </a:p>
        <a:p>
          <a:r>
            <a:rPr kumimoji="1" lang="ja-JP" altLang="en-US" sz="1400">
              <a:latin typeface="ＭＳ ゴシック" pitchFamily="49" charset="-128"/>
              <a:ea typeface="ＭＳ ゴシック" pitchFamily="49" charset="-128"/>
            </a:rPr>
            <a:t>また、実質収支は継続的に黒字を確保しており、令和元年房総台風に係る繰越事業や新型コロナウイルス感染症対策に係る事業が終了したことで、実質単年度収支は改善した。今後も歳出の合理化等行財政改革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千葉県南房総市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連結実質赤字比率はなく、また、すべての会計において赤字は発生していない。ただし、各企業会計及び特別会計では一般会計からの繰入を行っており、その額は高止まりしていることから、そ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26100035</v>
      </c>
      <c r="BO4" s="415"/>
      <c r="BP4" s="415"/>
      <c r="BQ4" s="415"/>
      <c r="BR4" s="415"/>
      <c r="BS4" s="415"/>
      <c r="BT4" s="415"/>
      <c r="BU4" s="416"/>
      <c r="BV4" s="414">
        <v>27826100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8.6</v>
      </c>
      <c r="CU4" s="589"/>
      <c r="CV4" s="589"/>
      <c r="CW4" s="589"/>
      <c r="CX4" s="589"/>
      <c r="CY4" s="589"/>
      <c r="CZ4" s="589"/>
      <c r="DA4" s="590"/>
      <c r="DB4" s="588">
        <v>7.5</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24070248</v>
      </c>
      <c r="BO5" s="420"/>
      <c r="BP5" s="420"/>
      <c r="BQ5" s="420"/>
      <c r="BR5" s="420"/>
      <c r="BS5" s="420"/>
      <c r="BT5" s="420"/>
      <c r="BU5" s="421"/>
      <c r="BV5" s="419">
        <v>26450443</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94.6</v>
      </c>
      <c r="CU5" s="390"/>
      <c r="CV5" s="390"/>
      <c r="CW5" s="390"/>
      <c r="CX5" s="390"/>
      <c r="CY5" s="390"/>
      <c r="CZ5" s="390"/>
      <c r="DA5" s="391"/>
      <c r="DB5" s="389">
        <v>93</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2029787</v>
      </c>
      <c r="BO6" s="420"/>
      <c r="BP6" s="420"/>
      <c r="BQ6" s="420"/>
      <c r="BR6" s="420"/>
      <c r="BS6" s="420"/>
      <c r="BT6" s="420"/>
      <c r="BU6" s="421"/>
      <c r="BV6" s="419">
        <v>1375657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94.6</v>
      </c>
      <c r="CU6" s="563"/>
      <c r="CV6" s="563"/>
      <c r="CW6" s="563"/>
      <c r="CX6" s="563"/>
      <c r="CY6" s="563"/>
      <c r="CZ6" s="563"/>
      <c r="DA6" s="564"/>
      <c r="DB6" s="562">
        <v>93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775269</v>
      </c>
      <c r="BO7" s="420"/>
      <c r="BP7" s="420"/>
      <c r="BQ7" s="420"/>
      <c r="BR7" s="420"/>
      <c r="BS7" s="420"/>
      <c r="BT7" s="420"/>
      <c r="BU7" s="421"/>
      <c r="BV7" s="419">
        <v>262607</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14612861</v>
      </c>
      <c r="CU7" s="420"/>
      <c r="CV7" s="420"/>
      <c r="CW7" s="420"/>
      <c r="CX7" s="420"/>
      <c r="CY7" s="420"/>
      <c r="CZ7" s="420"/>
      <c r="DA7" s="421"/>
      <c r="DB7" s="419">
        <v>14915457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96</v>
      </c>
      <c r="AV8" s="467"/>
      <c r="AW8" s="467"/>
      <c r="AX8" s="467"/>
      <c r="AY8" s="399" t="s">
        <v>111</v>
      </c>
      <c r="AZ8" s="400"/>
      <c r="BA8" s="400"/>
      <c r="BB8" s="400"/>
      <c r="BC8" s="400"/>
      <c r="BD8" s="400"/>
      <c r="BE8" s="400"/>
      <c r="BF8" s="400"/>
      <c r="BG8" s="400"/>
      <c r="BH8" s="400"/>
      <c r="BI8" s="400"/>
      <c r="BJ8" s="400"/>
      <c r="BK8" s="400"/>
      <c r="BL8" s="400"/>
      <c r="BM8" s="401"/>
      <c r="BN8" s="419">
        <v>1254518</v>
      </c>
      <c r="BO8" s="420"/>
      <c r="BP8" s="420"/>
      <c r="BQ8" s="420"/>
      <c r="BR8" s="420"/>
      <c r="BS8" s="420"/>
      <c r="BT8" s="420"/>
      <c r="BU8" s="421"/>
      <c r="BV8" s="419">
        <v>1113050</v>
      </c>
      <c r="BW8" s="420"/>
      <c r="BX8" s="420"/>
      <c r="BY8" s="420"/>
      <c r="BZ8" s="420"/>
      <c r="CA8" s="420"/>
      <c r="CB8" s="420"/>
      <c r="CC8" s="421"/>
      <c r="CD8" s="428" t="s">
        <v>112</v>
      </c>
      <c r="CE8" s="373"/>
      <c r="CF8" s="373"/>
      <c r="CG8" s="373"/>
      <c r="CH8" s="373"/>
      <c r="CI8" s="373"/>
      <c r="CJ8" s="373"/>
      <c r="CK8" s="373"/>
      <c r="CL8" s="373"/>
      <c r="CM8" s="373"/>
      <c r="CN8" s="373"/>
      <c r="CO8" s="373"/>
      <c r="CP8" s="373"/>
      <c r="CQ8" s="373"/>
      <c r="CR8" s="373"/>
      <c r="CS8" s="429"/>
      <c r="CT8" s="522">
        <v>0.31</v>
      </c>
      <c r="CU8" s="523"/>
      <c r="CV8" s="523"/>
      <c r="CW8" s="523"/>
      <c r="CX8" s="523"/>
      <c r="CY8" s="523"/>
      <c r="CZ8" s="523"/>
      <c r="DA8" s="524"/>
      <c r="DB8" s="522">
        <v>0.31</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2"/>
      <c r="L9" s="553" t="s">
        <v>114</v>
      </c>
      <c r="M9" s="554"/>
      <c r="N9" s="554"/>
      <c r="O9" s="554"/>
      <c r="P9" s="554"/>
      <c r="Q9" s="555"/>
      <c r="R9" s="556">
        <v>35831</v>
      </c>
      <c r="S9" s="557"/>
      <c r="T9" s="557"/>
      <c r="U9" s="557"/>
      <c r="V9" s="558"/>
      <c r="W9" s="488" t="s">
        <v>115</v>
      </c>
      <c r="X9" s="489"/>
      <c r="Y9" s="489"/>
      <c r="Z9" s="489"/>
      <c r="AA9" s="489"/>
      <c r="AB9" s="489"/>
      <c r="AC9" s="489"/>
      <c r="AD9" s="489"/>
      <c r="AE9" s="489"/>
      <c r="AF9" s="489"/>
      <c r="AG9" s="489"/>
      <c r="AH9" s="489"/>
      <c r="AI9" s="489"/>
      <c r="AJ9" s="489"/>
      <c r="AK9" s="489"/>
      <c r="AL9" s="559"/>
      <c r="AM9" s="478" t="s">
        <v>116</v>
      </c>
      <c r="AN9" s="393"/>
      <c r="AO9" s="393"/>
      <c r="AP9" s="393"/>
      <c r="AQ9" s="393"/>
      <c r="AR9" s="393"/>
      <c r="AS9" s="393"/>
      <c r="AT9" s="394"/>
      <c r="AU9" s="466" t="s">
        <v>107</v>
      </c>
      <c r="AV9" s="467"/>
      <c r="AW9" s="467"/>
      <c r="AX9" s="467"/>
      <c r="AY9" s="399" t="s">
        <v>117</v>
      </c>
      <c r="AZ9" s="400"/>
      <c r="BA9" s="400"/>
      <c r="BB9" s="400"/>
      <c r="BC9" s="400"/>
      <c r="BD9" s="400"/>
      <c r="BE9" s="400"/>
      <c r="BF9" s="400"/>
      <c r="BG9" s="400"/>
      <c r="BH9" s="400"/>
      <c r="BI9" s="400"/>
      <c r="BJ9" s="400"/>
      <c r="BK9" s="400"/>
      <c r="BL9" s="400"/>
      <c r="BM9" s="401"/>
      <c r="BN9" s="419">
        <v>141468</v>
      </c>
      <c r="BO9" s="420"/>
      <c r="BP9" s="420"/>
      <c r="BQ9" s="420"/>
      <c r="BR9" s="420"/>
      <c r="BS9" s="420"/>
      <c r="BT9" s="420"/>
      <c r="BU9" s="421"/>
      <c r="BV9" s="419">
        <v>-740313</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20.8</v>
      </c>
      <c r="CU9" s="390"/>
      <c r="CV9" s="390"/>
      <c r="CW9" s="390"/>
      <c r="CX9" s="390"/>
      <c r="CY9" s="390"/>
      <c r="CZ9" s="390"/>
      <c r="DA9" s="391"/>
      <c r="DB9" s="389">
        <v>21.3</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119</v>
      </c>
      <c r="M10" s="393"/>
      <c r="N10" s="393"/>
      <c r="O10" s="393"/>
      <c r="P10" s="393"/>
      <c r="Q10" s="394"/>
      <c r="R10" s="395">
        <v>39033</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289</v>
      </c>
      <c r="BO10" s="420"/>
      <c r="BP10" s="420"/>
      <c r="BQ10" s="420"/>
      <c r="BR10" s="420"/>
      <c r="BS10" s="420"/>
      <c r="BT10" s="420"/>
      <c r="BU10" s="421"/>
      <c r="BV10" s="419">
        <v>347</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96</v>
      </c>
      <c r="AV11" s="467"/>
      <c r="AW11" s="467"/>
      <c r="AX11" s="467"/>
      <c r="AY11" s="399" t="s">
        <v>127</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128</v>
      </c>
      <c r="CE11" s="373"/>
      <c r="CF11" s="373"/>
      <c r="CG11" s="373"/>
      <c r="CH11" s="373"/>
      <c r="CI11" s="373"/>
      <c r="CJ11" s="373"/>
      <c r="CK11" s="373"/>
      <c r="CL11" s="373"/>
      <c r="CM11" s="373"/>
      <c r="CN11" s="373"/>
      <c r="CO11" s="373"/>
      <c r="CP11" s="373"/>
      <c r="CQ11" s="373"/>
      <c r="CR11" s="373"/>
      <c r="CS11" s="429"/>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35593</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96</v>
      </c>
      <c r="AV12" s="467"/>
      <c r="AW12" s="467"/>
      <c r="AX12" s="467"/>
      <c r="AY12" s="399" t="s">
        <v>136</v>
      </c>
      <c r="AZ12" s="400"/>
      <c r="BA12" s="400"/>
      <c r="BB12" s="400"/>
      <c r="BC12" s="400"/>
      <c r="BD12" s="400"/>
      <c r="BE12" s="400"/>
      <c r="BF12" s="400"/>
      <c r="BG12" s="400"/>
      <c r="BH12" s="400"/>
      <c r="BI12" s="400"/>
      <c r="BJ12" s="400"/>
      <c r="BK12" s="400"/>
      <c r="BL12" s="400"/>
      <c r="BM12" s="401"/>
      <c r="BN12" s="419">
        <v>66138</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35102</v>
      </c>
      <c r="S13" s="513"/>
      <c r="T13" s="513"/>
      <c r="U13" s="513"/>
      <c r="V13" s="514"/>
      <c r="W13" s="500" t="s">
        <v>140</v>
      </c>
      <c r="X13" s="442"/>
      <c r="Y13" s="442"/>
      <c r="Z13" s="442"/>
      <c r="AA13" s="442"/>
      <c r="AB13" s="443"/>
      <c r="AC13" s="395">
        <v>2934</v>
      </c>
      <c r="AD13" s="396"/>
      <c r="AE13" s="396"/>
      <c r="AF13" s="396"/>
      <c r="AG13" s="397"/>
      <c r="AH13" s="395">
        <v>3882</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75619</v>
      </c>
      <c r="BO13" s="420"/>
      <c r="BP13" s="420"/>
      <c r="BQ13" s="420"/>
      <c r="BR13" s="420"/>
      <c r="BS13" s="420"/>
      <c r="BT13" s="420"/>
      <c r="BU13" s="421"/>
      <c r="BV13" s="419">
        <v>-739966</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8.9</v>
      </c>
      <c r="CU13" s="390"/>
      <c r="CV13" s="390"/>
      <c r="CW13" s="390"/>
      <c r="CX13" s="390"/>
      <c r="CY13" s="390"/>
      <c r="CZ13" s="390"/>
      <c r="DA13" s="391"/>
      <c r="DB13" s="389">
        <v>8.8000000000000007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36268</v>
      </c>
      <c r="S14" s="513"/>
      <c r="T14" s="513"/>
      <c r="U14" s="513"/>
      <c r="V14" s="514"/>
      <c r="W14" s="515"/>
      <c r="X14" s="445"/>
      <c r="Y14" s="445"/>
      <c r="Z14" s="445"/>
      <c r="AA14" s="445"/>
      <c r="AB14" s="446"/>
      <c r="AC14" s="505">
        <v>17.399999999999999</v>
      </c>
      <c r="AD14" s="506"/>
      <c r="AE14" s="506"/>
      <c r="AF14" s="506"/>
      <c r="AG14" s="507"/>
      <c r="AH14" s="505">
        <v>20.5</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147</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35889</v>
      </c>
      <c r="S15" s="513"/>
      <c r="T15" s="513"/>
      <c r="U15" s="513"/>
      <c r="V15" s="514"/>
      <c r="W15" s="500" t="s">
        <v>149</v>
      </c>
      <c r="X15" s="442"/>
      <c r="Y15" s="442"/>
      <c r="Z15" s="442"/>
      <c r="AA15" s="442"/>
      <c r="AB15" s="443"/>
      <c r="AC15" s="395">
        <v>2632</v>
      </c>
      <c r="AD15" s="396"/>
      <c r="AE15" s="396"/>
      <c r="AF15" s="396"/>
      <c r="AG15" s="397"/>
      <c r="AH15" s="395">
        <v>2883</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4127013</v>
      </c>
      <c r="BO15" s="415"/>
      <c r="BP15" s="415"/>
      <c r="BQ15" s="415"/>
      <c r="BR15" s="415"/>
      <c r="BS15" s="415"/>
      <c r="BT15" s="415"/>
      <c r="BU15" s="416"/>
      <c r="BV15" s="414">
        <v>4000288</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15.7</v>
      </c>
      <c r="AD16" s="506"/>
      <c r="AE16" s="506"/>
      <c r="AF16" s="506"/>
      <c r="AG16" s="507"/>
      <c r="AH16" s="505">
        <v>15.2</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13401588</v>
      </c>
      <c r="BO16" s="420"/>
      <c r="BP16" s="420"/>
      <c r="BQ16" s="420"/>
      <c r="BR16" s="420"/>
      <c r="BS16" s="420"/>
      <c r="BT16" s="420"/>
      <c r="BU16" s="421"/>
      <c r="BV16" s="419">
        <v>13318234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155</v>
      </c>
      <c r="N17" s="495"/>
      <c r="O17" s="495"/>
      <c r="P17" s="495"/>
      <c r="Q17" s="496"/>
      <c r="R17" s="497" t="s">
        <v>156</v>
      </c>
      <c r="S17" s="498"/>
      <c r="T17" s="498"/>
      <c r="U17" s="498"/>
      <c r="V17" s="499"/>
      <c r="W17" s="500" t="s">
        <v>157</v>
      </c>
      <c r="X17" s="442"/>
      <c r="Y17" s="442"/>
      <c r="Z17" s="442"/>
      <c r="AA17" s="442"/>
      <c r="AB17" s="443"/>
      <c r="AC17" s="395">
        <v>11251</v>
      </c>
      <c r="AD17" s="396"/>
      <c r="AE17" s="396"/>
      <c r="AF17" s="396"/>
      <c r="AG17" s="397"/>
      <c r="AH17" s="395">
        <v>12192</v>
      </c>
      <c r="AI17" s="396"/>
      <c r="AJ17" s="396"/>
      <c r="AK17" s="396"/>
      <c r="AL17" s="398"/>
      <c r="AM17" s="478"/>
      <c r="AN17" s="393"/>
      <c r="AO17" s="393"/>
      <c r="AP17" s="393"/>
      <c r="AQ17" s="393"/>
      <c r="AR17" s="393"/>
      <c r="AS17" s="393"/>
      <c r="AT17" s="394"/>
      <c r="AU17" s="466"/>
      <c r="AV17" s="467"/>
      <c r="AW17" s="467"/>
      <c r="AX17" s="467"/>
      <c r="AY17" s="399" t="s">
        <v>158</v>
      </c>
      <c r="AZ17" s="400"/>
      <c r="BA17" s="400"/>
      <c r="BB17" s="400"/>
      <c r="BC17" s="400"/>
      <c r="BD17" s="400"/>
      <c r="BE17" s="400"/>
      <c r="BF17" s="400"/>
      <c r="BG17" s="400"/>
      <c r="BH17" s="400"/>
      <c r="BI17" s="400"/>
      <c r="BJ17" s="400"/>
      <c r="BK17" s="400"/>
      <c r="BL17" s="400"/>
      <c r="BM17" s="401"/>
      <c r="BN17" s="419">
        <v>5182879</v>
      </c>
      <c r="BO17" s="420"/>
      <c r="BP17" s="420"/>
      <c r="BQ17" s="420"/>
      <c r="BR17" s="420"/>
      <c r="BS17" s="420"/>
      <c r="BT17" s="420"/>
      <c r="BU17" s="421"/>
      <c r="BV17" s="419">
        <v>5003317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74">
        <v>229.55</v>
      </c>
      <c r="M18" s="474"/>
      <c r="N18" s="474"/>
      <c r="O18" s="474"/>
      <c r="P18" s="474"/>
      <c r="Q18" s="474"/>
      <c r="R18" s="475"/>
      <c r="S18" s="475"/>
      <c r="T18" s="475"/>
      <c r="U18" s="475"/>
      <c r="V18" s="476"/>
      <c r="W18" s="490"/>
      <c r="X18" s="491"/>
      <c r="Y18" s="491"/>
      <c r="Z18" s="491"/>
      <c r="AA18" s="491"/>
      <c r="AB18" s="501"/>
      <c r="AC18" s="383">
        <v>66.900000000000006</v>
      </c>
      <c r="AD18" s="384"/>
      <c r="AE18" s="384"/>
      <c r="AF18" s="384"/>
      <c r="AG18" s="477"/>
      <c r="AH18" s="383">
        <v>64.3</v>
      </c>
      <c r="AI18" s="384"/>
      <c r="AJ18" s="384"/>
      <c r="AK18" s="384"/>
      <c r="AL18" s="385"/>
      <c r="AM18" s="478"/>
      <c r="AN18" s="393"/>
      <c r="AO18" s="393"/>
      <c r="AP18" s="393"/>
      <c r="AQ18" s="393"/>
      <c r="AR18" s="393"/>
      <c r="AS18" s="393"/>
      <c r="AT18" s="394"/>
      <c r="AU18" s="466"/>
      <c r="AV18" s="467"/>
      <c r="AW18" s="467"/>
      <c r="AX18" s="467"/>
      <c r="AY18" s="399" t="s">
        <v>160</v>
      </c>
      <c r="AZ18" s="400"/>
      <c r="BA18" s="400"/>
      <c r="BB18" s="400"/>
      <c r="BC18" s="400"/>
      <c r="BD18" s="400"/>
      <c r="BE18" s="400"/>
      <c r="BF18" s="400"/>
      <c r="BG18" s="400"/>
      <c r="BH18" s="400"/>
      <c r="BI18" s="400"/>
      <c r="BJ18" s="400"/>
      <c r="BK18" s="400"/>
      <c r="BL18" s="400"/>
      <c r="BM18" s="401"/>
      <c r="BN18" s="419">
        <v>13850616</v>
      </c>
      <c r="BO18" s="420"/>
      <c r="BP18" s="420"/>
      <c r="BQ18" s="420"/>
      <c r="BR18" s="420"/>
      <c r="BS18" s="420"/>
      <c r="BT18" s="420"/>
      <c r="BU18" s="421"/>
      <c r="BV18" s="419">
        <v>13598069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9">
        <v>156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162</v>
      </c>
      <c r="AZ19" s="400"/>
      <c r="BA19" s="400"/>
      <c r="BB19" s="400"/>
      <c r="BC19" s="400"/>
      <c r="BD19" s="400"/>
      <c r="BE19" s="400"/>
      <c r="BF19" s="400"/>
      <c r="BG19" s="400"/>
      <c r="BH19" s="400"/>
      <c r="BI19" s="400"/>
      <c r="BJ19" s="400"/>
      <c r="BK19" s="400"/>
      <c r="BL19" s="400"/>
      <c r="BM19" s="401"/>
      <c r="BN19" s="419">
        <v>18206361</v>
      </c>
      <c r="BO19" s="420"/>
      <c r="BP19" s="420"/>
      <c r="BQ19" s="420"/>
      <c r="BR19" s="420"/>
      <c r="BS19" s="420"/>
      <c r="BT19" s="420"/>
      <c r="BU19" s="421"/>
      <c r="BV19" s="419">
        <v>18125298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9">
        <v>14720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164</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165</v>
      </c>
      <c r="C22" s="433"/>
      <c r="D22" s="434"/>
      <c r="E22" s="441" t="s">
        <v>1</v>
      </c>
      <c r="F22" s="442"/>
      <c r="G22" s="442"/>
      <c r="H22" s="442"/>
      <c r="I22" s="442"/>
      <c r="J22" s="442"/>
      <c r="K22" s="443"/>
      <c r="L22" s="441" t="s">
        <v>166</v>
      </c>
      <c r="M22" s="442"/>
      <c r="N22" s="442"/>
      <c r="O22" s="442"/>
      <c r="P22" s="443"/>
      <c r="Q22" s="447" t="s">
        <v>167</v>
      </c>
      <c r="R22" s="448"/>
      <c r="S22" s="448"/>
      <c r="T22" s="448"/>
      <c r="U22" s="448"/>
      <c r="V22" s="449"/>
      <c r="W22" s="453" t="s">
        <v>168</v>
      </c>
      <c r="X22" s="433"/>
      <c r="Y22" s="434"/>
      <c r="Z22" s="441" t="s">
        <v>1</v>
      </c>
      <c r="AA22" s="442"/>
      <c r="AB22" s="442"/>
      <c r="AC22" s="442"/>
      <c r="AD22" s="442"/>
      <c r="AE22" s="442"/>
      <c r="AF22" s="442"/>
      <c r="AG22" s="443"/>
      <c r="AH22" s="458" t="s">
        <v>169</v>
      </c>
      <c r="AI22" s="442"/>
      <c r="AJ22" s="442"/>
      <c r="AK22" s="442"/>
      <c r="AL22" s="443"/>
      <c r="AM22" s="458" t="s">
        <v>170</v>
      </c>
      <c r="AN22" s="459"/>
      <c r="AO22" s="459"/>
      <c r="AP22" s="459"/>
      <c r="AQ22" s="459"/>
      <c r="AR22" s="460"/>
      <c r="AS22" s="447" t="s">
        <v>167</v>
      </c>
      <c r="AT22" s="448"/>
      <c r="AU22" s="448"/>
      <c r="AV22" s="448"/>
      <c r="AW22" s="448"/>
      <c r="AX22" s="464"/>
      <c r="AY22" s="411" t="s">
        <v>171</v>
      </c>
      <c r="AZ22" s="412"/>
      <c r="BA22" s="412"/>
      <c r="BB22" s="412"/>
      <c r="BC22" s="412"/>
      <c r="BD22" s="412"/>
      <c r="BE22" s="412"/>
      <c r="BF22" s="412"/>
      <c r="BG22" s="412"/>
      <c r="BH22" s="412"/>
      <c r="BI22" s="412"/>
      <c r="BJ22" s="412"/>
      <c r="BK22" s="412"/>
      <c r="BL22" s="412"/>
      <c r="BM22" s="413"/>
      <c r="BN22" s="414">
        <v>22222598</v>
      </c>
      <c r="BO22" s="415"/>
      <c r="BP22" s="415"/>
      <c r="BQ22" s="415"/>
      <c r="BR22" s="415"/>
      <c r="BS22" s="415"/>
      <c r="BT22" s="415"/>
      <c r="BU22" s="416"/>
      <c r="BV22" s="414">
        <v>24052658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172</v>
      </c>
      <c r="AZ23" s="400"/>
      <c r="BA23" s="400"/>
      <c r="BB23" s="400"/>
      <c r="BC23" s="400"/>
      <c r="BD23" s="400"/>
      <c r="BE23" s="400"/>
      <c r="BF23" s="400"/>
      <c r="BG23" s="400"/>
      <c r="BH23" s="400"/>
      <c r="BI23" s="400"/>
      <c r="BJ23" s="400"/>
      <c r="BK23" s="400"/>
      <c r="BL23" s="400"/>
      <c r="BM23" s="401"/>
      <c r="BN23" s="419">
        <v>10438140</v>
      </c>
      <c r="BO23" s="420"/>
      <c r="BP23" s="420"/>
      <c r="BQ23" s="420"/>
      <c r="BR23" s="420"/>
      <c r="BS23" s="420"/>
      <c r="BT23" s="420"/>
      <c r="BU23" s="421"/>
      <c r="BV23" s="419">
        <v>11078921</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173</v>
      </c>
      <c r="F24" s="393"/>
      <c r="G24" s="393"/>
      <c r="H24" s="393"/>
      <c r="I24" s="393"/>
      <c r="J24" s="393"/>
      <c r="K24" s="394"/>
      <c r="L24" s="395">
        <v>1</v>
      </c>
      <c r="M24" s="396"/>
      <c r="N24" s="396"/>
      <c r="O24" s="396"/>
      <c r="P24" s="397"/>
      <c r="Q24" s="395">
        <v>8300</v>
      </c>
      <c r="R24" s="396"/>
      <c r="S24" s="396"/>
      <c r="T24" s="396"/>
      <c r="U24" s="396"/>
      <c r="V24" s="397"/>
      <c r="W24" s="454"/>
      <c r="X24" s="436"/>
      <c r="Y24" s="437"/>
      <c r="Z24" s="392" t="s">
        <v>174</v>
      </c>
      <c r="AA24" s="393"/>
      <c r="AB24" s="393"/>
      <c r="AC24" s="393"/>
      <c r="AD24" s="393"/>
      <c r="AE24" s="393"/>
      <c r="AF24" s="393"/>
      <c r="AG24" s="394"/>
      <c r="AH24" s="395">
        <v>386</v>
      </c>
      <c r="AI24" s="396"/>
      <c r="AJ24" s="396"/>
      <c r="AK24" s="396"/>
      <c r="AL24" s="397"/>
      <c r="AM24" s="395">
        <v>1253728</v>
      </c>
      <c r="AN24" s="396"/>
      <c r="AO24" s="396"/>
      <c r="AP24" s="396"/>
      <c r="AQ24" s="396"/>
      <c r="AR24" s="397"/>
      <c r="AS24" s="395">
        <v>3248</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18202522</v>
      </c>
      <c r="BO24" s="420"/>
      <c r="BP24" s="420"/>
      <c r="BQ24" s="420"/>
      <c r="BR24" s="420"/>
      <c r="BS24" s="420"/>
      <c r="BT24" s="420"/>
      <c r="BU24" s="421"/>
      <c r="BV24" s="419">
        <v>19223267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176</v>
      </c>
      <c r="F25" s="393"/>
      <c r="G25" s="393"/>
      <c r="H25" s="393"/>
      <c r="I25" s="393"/>
      <c r="J25" s="393"/>
      <c r="K25" s="394"/>
      <c r="L25" s="395">
        <v>1</v>
      </c>
      <c r="M25" s="396"/>
      <c r="N25" s="396"/>
      <c r="O25" s="396"/>
      <c r="P25" s="397"/>
      <c r="Q25" s="395">
        <v>6940</v>
      </c>
      <c r="R25" s="396"/>
      <c r="S25" s="396"/>
      <c r="T25" s="396"/>
      <c r="U25" s="396"/>
      <c r="V25" s="397"/>
      <c r="W25" s="454"/>
      <c r="X25" s="436"/>
      <c r="Y25" s="437"/>
      <c r="Z25" s="392" t="s">
        <v>177</v>
      </c>
      <c r="AA25" s="393"/>
      <c r="AB25" s="393"/>
      <c r="AC25" s="393"/>
      <c r="AD25" s="393"/>
      <c r="AE25" s="393"/>
      <c r="AF25" s="393"/>
      <c r="AG25" s="394"/>
      <c r="AH25" s="395" t="s">
        <v>138</v>
      </c>
      <c r="AI25" s="396"/>
      <c r="AJ25" s="396"/>
      <c r="AK25" s="396"/>
      <c r="AL25" s="397"/>
      <c r="AM25" s="395" t="s">
        <v>138</v>
      </c>
      <c r="AN25" s="396"/>
      <c r="AO25" s="396"/>
      <c r="AP25" s="396"/>
      <c r="AQ25" s="396"/>
      <c r="AR25" s="397"/>
      <c r="AS25" s="395" t="s">
        <v>138</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8054053</v>
      </c>
      <c r="BO25" s="415"/>
      <c r="BP25" s="415"/>
      <c r="BQ25" s="415"/>
      <c r="BR25" s="415"/>
      <c r="BS25" s="415"/>
      <c r="BT25" s="415"/>
      <c r="BU25" s="416"/>
      <c r="BV25" s="414">
        <v>7149327</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179</v>
      </c>
      <c r="F26" s="393"/>
      <c r="G26" s="393"/>
      <c r="H26" s="393"/>
      <c r="I26" s="393"/>
      <c r="J26" s="393"/>
      <c r="K26" s="394"/>
      <c r="L26" s="395">
        <v>1</v>
      </c>
      <c r="M26" s="396"/>
      <c r="N26" s="396"/>
      <c r="O26" s="396"/>
      <c r="P26" s="397"/>
      <c r="Q26" s="395">
        <v>6410</v>
      </c>
      <c r="R26" s="396"/>
      <c r="S26" s="396"/>
      <c r="T26" s="396"/>
      <c r="U26" s="396"/>
      <c r="V26" s="397"/>
      <c r="W26" s="454"/>
      <c r="X26" s="436"/>
      <c r="Y26" s="437"/>
      <c r="Z26" s="392" t="s">
        <v>180</v>
      </c>
      <c r="AA26" s="430"/>
      <c r="AB26" s="430"/>
      <c r="AC26" s="430"/>
      <c r="AD26" s="430"/>
      <c r="AE26" s="430"/>
      <c r="AF26" s="430"/>
      <c r="AG26" s="431"/>
      <c r="AH26" s="395">
        <v>18</v>
      </c>
      <c r="AI26" s="396"/>
      <c r="AJ26" s="396"/>
      <c r="AK26" s="396"/>
      <c r="AL26" s="397"/>
      <c r="AM26" s="395">
        <v>49644</v>
      </c>
      <c r="AN26" s="396"/>
      <c r="AO26" s="396"/>
      <c r="AP26" s="396"/>
      <c r="AQ26" s="396"/>
      <c r="AR26" s="397"/>
      <c r="AS26" s="395">
        <v>2758</v>
      </c>
      <c r="AT26" s="396"/>
      <c r="AU26" s="396"/>
      <c r="AV26" s="396"/>
      <c r="AW26" s="396"/>
      <c r="AX26" s="398"/>
      <c r="AY26" s="428" t="s">
        <v>181</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138</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182</v>
      </c>
      <c r="F27" s="393"/>
      <c r="G27" s="393"/>
      <c r="H27" s="393"/>
      <c r="I27" s="393"/>
      <c r="J27" s="393"/>
      <c r="K27" s="394"/>
      <c r="L27" s="395">
        <v>1</v>
      </c>
      <c r="M27" s="396"/>
      <c r="N27" s="396"/>
      <c r="O27" s="396"/>
      <c r="P27" s="397"/>
      <c r="Q27" s="395">
        <v>4130</v>
      </c>
      <c r="R27" s="396"/>
      <c r="S27" s="396"/>
      <c r="T27" s="396"/>
      <c r="U27" s="396"/>
      <c r="V27" s="397"/>
      <c r="W27" s="454"/>
      <c r="X27" s="436"/>
      <c r="Y27" s="437"/>
      <c r="Z27" s="392" t="s">
        <v>183</v>
      </c>
      <c r="AA27" s="393"/>
      <c r="AB27" s="393"/>
      <c r="AC27" s="393"/>
      <c r="AD27" s="393"/>
      <c r="AE27" s="393"/>
      <c r="AF27" s="393"/>
      <c r="AG27" s="394"/>
      <c r="AH27" s="395">
        <v>33</v>
      </c>
      <c r="AI27" s="396"/>
      <c r="AJ27" s="396"/>
      <c r="AK27" s="396"/>
      <c r="AL27" s="397"/>
      <c r="AM27" s="395">
        <v>110247</v>
      </c>
      <c r="AN27" s="396"/>
      <c r="AO27" s="396"/>
      <c r="AP27" s="396"/>
      <c r="AQ27" s="396"/>
      <c r="AR27" s="397"/>
      <c r="AS27" s="395">
        <v>3341</v>
      </c>
      <c r="AT27" s="396"/>
      <c r="AU27" s="396"/>
      <c r="AV27" s="396"/>
      <c r="AW27" s="396"/>
      <c r="AX27" s="398"/>
      <c r="AY27" s="425" t="s">
        <v>184</v>
      </c>
      <c r="AZ27" s="426"/>
      <c r="BA27" s="426"/>
      <c r="BB27" s="426"/>
      <c r="BC27" s="426"/>
      <c r="BD27" s="426"/>
      <c r="BE27" s="426"/>
      <c r="BF27" s="426"/>
      <c r="BG27" s="426"/>
      <c r="BH27" s="426"/>
      <c r="BI27" s="426"/>
      <c r="BJ27" s="426"/>
      <c r="BK27" s="426"/>
      <c r="BL27" s="426"/>
      <c r="BM27" s="427"/>
      <c r="BN27" s="422">
        <v>100000</v>
      </c>
      <c r="BO27" s="423"/>
      <c r="BP27" s="423"/>
      <c r="BQ27" s="423"/>
      <c r="BR27" s="423"/>
      <c r="BS27" s="423"/>
      <c r="BT27" s="423"/>
      <c r="BU27" s="424"/>
      <c r="BV27" s="422">
        <v>100000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3600</v>
      </c>
      <c r="R28" s="396"/>
      <c r="S28" s="396"/>
      <c r="T28" s="396"/>
      <c r="U28" s="396"/>
      <c r="V28" s="397"/>
      <c r="W28" s="454"/>
      <c r="X28" s="436"/>
      <c r="Y28" s="437"/>
      <c r="Z28" s="392" t="s">
        <v>186</v>
      </c>
      <c r="AA28" s="393"/>
      <c r="AB28" s="393"/>
      <c r="AC28" s="393"/>
      <c r="AD28" s="393"/>
      <c r="AE28" s="393"/>
      <c r="AF28" s="393"/>
      <c r="AG28" s="394"/>
      <c r="AH28" s="395" t="s">
        <v>138</v>
      </c>
      <c r="AI28" s="396"/>
      <c r="AJ28" s="396"/>
      <c r="AK28" s="396"/>
      <c r="AL28" s="397"/>
      <c r="AM28" s="395" t="s">
        <v>138</v>
      </c>
      <c r="AN28" s="396"/>
      <c r="AO28" s="396"/>
      <c r="AP28" s="396"/>
      <c r="AQ28" s="396"/>
      <c r="AR28" s="397"/>
      <c r="AS28" s="395" t="s">
        <v>138</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3574770</v>
      </c>
      <c r="BO28" s="415"/>
      <c r="BP28" s="415"/>
      <c r="BQ28" s="415"/>
      <c r="BR28" s="415"/>
      <c r="BS28" s="415"/>
      <c r="BT28" s="415"/>
      <c r="BU28" s="416"/>
      <c r="BV28" s="414">
        <v>3640619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16</v>
      </c>
      <c r="M29" s="396"/>
      <c r="N29" s="396"/>
      <c r="O29" s="396"/>
      <c r="P29" s="397"/>
      <c r="Q29" s="395">
        <v>3370</v>
      </c>
      <c r="R29" s="396"/>
      <c r="S29" s="396"/>
      <c r="T29" s="396"/>
      <c r="U29" s="396"/>
      <c r="V29" s="397"/>
      <c r="W29" s="455"/>
      <c r="X29" s="456"/>
      <c r="Y29" s="457"/>
      <c r="Z29" s="392" t="s">
        <v>189</v>
      </c>
      <c r="AA29" s="393"/>
      <c r="AB29" s="393"/>
      <c r="AC29" s="393"/>
      <c r="AD29" s="393"/>
      <c r="AE29" s="393"/>
      <c r="AF29" s="393"/>
      <c r="AG29" s="394"/>
      <c r="AH29" s="395">
        <v>419</v>
      </c>
      <c r="AI29" s="396"/>
      <c r="AJ29" s="396"/>
      <c r="AK29" s="396"/>
      <c r="AL29" s="397"/>
      <c r="AM29" s="395">
        <v>1363975</v>
      </c>
      <c r="AN29" s="396"/>
      <c r="AO29" s="396"/>
      <c r="AP29" s="396"/>
      <c r="AQ29" s="396"/>
      <c r="AR29" s="397"/>
      <c r="AS29" s="395">
        <v>3255</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4501986</v>
      </c>
      <c r="BO29" s="420"/>
      <c r="BP29" s="420"/>
      <c r="BQ29" s="420"/>
      <c r="BR29" s="420"/>
      <c r="BS29" s="420"/>
      <c r="BT29" s="420"/>
      <c r="BU29" s="421"/>
      <c r="BV29" s="419">
        <v>4872435</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99.7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16017104</v>
      </c>
      <c r="BO30" s="423"/>
      <c r="BP30" s="423"/>
      <c r="BQ30" s="423"/>
      <c r="BR30" s="423"/>
      <c r="BS30" s="423"/>
      <c r="BT30" s="423"/>
      <c r="BU30" s="424"/>
      <c r="BV30" s="422">
        <v>16396070</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ちば南房総</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国保病院事業会計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南房総農業支援センター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安房郡市広域市町村圏事務組合（一般会計）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鋸南地区環境衛生組合（一般会計）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三芳水道企業団（水道事業会計）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南房総広域水道企業団（水道事業用水供給事業会計）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千葉県後期高齢者医療広域連合（一般会計）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千葉県後期高齢者医療広域連合（後期高齢者医療特別会計）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pb4Y2hVnfB6kS67Jk1tVDaFb/sejiIgKoNEgzNve1EcqbmGbjkkLkPmcQij4N8v8rtc0dZmeoVf07MAINtPWA==" saltValue="BPx40OehvqAjijtB86vce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B34" sqref="B3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572</v>
      </c>
      <c r="D34" s="1151"/>
      <c r="E34" s="1152"/>
      <c r="F34" s="32">
        <v>1.74</v>
      </c>
      <c r="G34" s="33">
        <v>2.14</v>
      </c>
      <c r="H34" s="33">
        <v>5.71</v>
      </c>
      <c r="I34" s="33">
        <v>9.68</v>
      </c>
      <c r="J34" s="34">
        <v>13.54</v>
      </c>
      <c r="K34" s="22"/>
      <c r="L34" s="22"/>
      <c r="M34" s="22"/>
      <c r="N34" s="22"/>
      <c r="O34" s="22"/>
      <c r="P34" s="22"/>
    </row>
    <row r="35" spans="1:16" ht="39" customHeight="1" x14ac:dyDescent="0.15">
      <c r="A35" s="22"/>
      <c r="B35" s="35"/>
      <c r="C35" s="1145" t="s">
        <v>573</v>
      </c>
      <c r="D35" s="1146"/>
      <c r="E35" s="1147"/>
      <c r="F35" s="36">
        <v>4.41</v>
      </c>
      <c r="G35" s="37">
        <v>9.34</v>
      </c>
      <c r="H35" s="37">
        <v>12.89</v>
      </c>
      <c r="I35" s="37">
        <v>7.46</v>
      </c>
      <c r="J35" s="38">
        <v>8.58</v>
      </c>
      <c r="K35" s="22"/>
      <c r="L35" s="22"/>
      <c r="M35" s="22"/>
      <c r="N35" s="22"/>
      <c r="O35" s="22"/>
      <c r="P35" s="22"/>
    </row>
    <row r="36" spans="1:16" ht="39" customHeight="1" x14ac:dyDescent="0.15">
      <c r="A36" s="22"/>
      <c r="B36" s="35"/>
      <c r="C36" s="1145" t="s">
        <v>574</v>
      </c>
      <c r="D36" s="1146"/>
      <c r="E36" s="1147"/>
      <c r="F36" s="36">
        <v>6.82</v>
      </c>
      <c r="G36" s="37">
        <v>7.17</v>
      </c>
      <c r="H36" s="37">
        <v>5.56</v>
      </c>
      <c r="I36" s="37">
        <v>7.67</v>
      </c>
      <c r="J36" s="38">
        <v>7.08</v>
      </c>
      <c r="K36" s="22"/>
      <c r="L36" s="22"/>
      <c r="M36" s="22"/>
      <c r="N36" s="22"/>
      <c r="O36" s="22"/>
      <c r="P36" s="22"/>
    </row>
    <row r="37" spans="1:16" ht="39" customHeight="1" x14ac:dyDescent="0.15">
      <c r="A37" s="22"/>
      <c r="B37" s="35"/>
      <c r="C37" s="1145" t="s">
        <v>575</v>
      </c>
      <c r="D37" s="1146"/>
      <c r="E37" s="1147"/>
      <c r="F37" s="36">
        <v>1.32</v>
      </c>
      <c r="G37" s="37">
        <v>1.01</v>
      </c>
      <c r="H37" s="37">
        <v>1.54</v>
      </c>
      <c r="I37" s="37">
        <v>1.47</v>
      </c>
      <c r="J37" s="38">
        <v>1.56</v>
      </c>
      <c r="K37" s="22"/>
      <c r="L37" s="22"/>
      <c r="M37" s="22"/>
      <c r="N37" s="22"/>
      <c r="O37" s="22"/>
      <c r="P37" s="22"/>
    </row>
    <row r="38" spans="1:16" ht="39" customHeight="1" x14ac:dyDescent="0.15">
      <c r="A38" s="22"/>
      <c r="B38" s="35"/>
      <c r="C38" s="1145" t="s">
        <v>576</v>
      </c>
      <c r="D38" s="1146"/>
      <c r="E38" s="1147"/>
      <c r="F38" s="36">
        <v>2.82</v>
      </c>
      <c r="G38" s="37">
        <v>1.73</v>
      </c>
      <c r="H38" s="37">
        <v>1.69</v>
      </c>
      <c r="I38" s="37">
        <v>1.55</v>
      </c>
      <c r="J38" s="38">
        <v>1.54</v>
      </c>
      <c r="K38" s="22"/>
      <c r="L38" s="22"/>
      <c r="M38" s="22"/>
      <c r="N38" s="22"/>
      <c r="O38" s="22"/>
      <c r="P38" s="22"/>
    </row>
    <row r="39" spans="1:16" ht="39" customHeight="1" x14ac:dyDescent="0.15">
      <c r="A39" s="22"/>
      <c r="B39" s="35"/>
      <c r="C39" s="1145" t="s">
        <v>577</v>
      </c>
      <c r="D39" s="1146"/>
      <c r="E39" s="1147"/>
      <c r="F39" s="36">
        <v>0.01</v>
      </c>
      <c r="G39" s="37">
        <v>0</v>
      </c>
      <c r="H39" s="37">
        <v>0.01</v>
      </c>
      <c r="I39" s="37">
        <v>0.01</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578</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579</v>
      </c>
      <c r="D43" s="1149"/>
      <c r="E43" s="11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K7NmwDhzqEUW9IRCwvdnTNM+HJhtXJmThJKiKF1ap+uvq11wHHDCIHlhCBVooL+w3hMU+BQOIO7RRznsN9VUQ==" saltValue="FMGdw1ogz2xSkOgV2FSZ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election activeCell="B45" sqref="B45:C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3517</v>
      </c>
      <c r="L45" s="60">
        <v>3556</v>
      </c>
      <c r="M45" s="60">
        <v>3579</v>
      </c>
      <c r="N45" s="60">
        <v>3878</v>
      </c>
      <c r="O45" s="61">
        <v>3803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71</v>
      </c>
      <c r="L48" s="64">
        <v>77</v>
      </c>
      <c r="M48" s="64">
        <v>82</v>
      </c>
      <c r="N48" s="64">
        <v>122</v>
      </c>
      <c r="O48" s="65">
        <v>73</v>
      </c>
      <c r="P48" s="48"/>
      <c r="Q48" s="48"/>
      <c r="R48" s="48"/>
      <c r="S48" s="48"/>
      <c r="T48" s="48"/>
      <c r="U48" s="48"/>
    </row>
    <row r="49" spans="1:21" ht="30.75" customHeight="1" x14ac:dyDescent="0.15">
      <c r="A49" s="48"/>
      <c r="B49" s="1178"/>
      <c r="C49" s="1179"/>
      <c r="D49" s="62"/>
      <c r="E49" s="1155" t="s">
        <v>16</v>
      </c>
      <c r="F49" s="1155"/>
      <c r="G49" s="1155"/>
      <c r="H49" s="1155"/>
      <c r="I49" s="1155"/>
      <c r="J49" s="1156"/>
      <c r="K49" s="63">
        <v>90</v>
      </c>
      <c r="L49" s="64">
        <v>92</v>
      </c>
      <c r="M49" s="64">
        <v>117</v>
      </c>
      <c r="N49" s="64">
        <v>116</v>
      </c>
      <c r="O49" s="65">
        <v>128</v>
      </c>
      <c r="P49" s="48"/>
      <c r="Q49" s="48"/>
      <c r="R49" s="48"/>
      <c r="S49" s="48"/>
      <c r="T49" s="48"/>
      <c r="U49" s="48"/>
    </row>
    <row r="50" spans="1:21" ht="30.75" customHeight="1" x14ac:dyDescent="0.15">
      <c r="A50" s="48"/>
      <c r="B50" s="1178"/>
      <c r="C50" s="1179"/>
      <c r="D50" s="62"/>
      <c r="E50" s="1155" t="s">
        <v>17</v>
      </c>
      <c r="F50" s="1155"/>
      <c r="G50" s="1155"/>
      <c r="H50" s="1155"/>
      <c r="I50" s="1155"/>
      <c r="J50" s="1156"/>
      <c r="K50" s="63">
        <v>22</v>
      </c>
      <c r="L50" s="64">
        <v>20</v>
      </c>
      <c r="M50" s="64">
        <v>20</v>
      </c>
      <c r="N50" s="64">
        <v>19</v>
      </c>
      <c r="O50" s="65">
        <v>16</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524</v>
      </c>
      <c r="L51" s="64" t="s">
        <v>524</v>
      </c>
      <c r="M51" s="64" t="s">
        <v>524</v>
      </c>
      <c r="N51" s="64" t="s">
        <v>524</v>
      </c>
      <c r="O51" s="65" t="s">
        <v>524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2780</v>
      </c>
      <c r="L52" s="64">
        <v>2789</v>
      </c>
      <c r="M52" s="64">
        <v>2801</v>
      </c>
      <c r="N52" s="64">
        <v>2966</v>
      </c>
      <c r="O52" s="65">
        <v>3030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920</v>
      </c>
      <c r="L53" s="69">
        <v>956</v>
      </c>
      <c r="M53" s="69">
        <v>997</v>
      </c>
      <c r="N53" s="69">
        <v>1169</v>
      </c>
      <c r="O53" s="70">
        <v>990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524</v>
      </c>
      <c r="L58" s="84" t="s">
        <v>524</v>
      </c>
      <c r="M58" s="84" t="s">
        <v>524</v>
      </c>
      <c r="N58" s="84" t="s">
        <v>524</v>
      </c>
      <c r="O58" s="85" t="s">
        <v>524</v>
      </c>
    </row>
    <row r="59" spans="1:21" ht="31.5" customHeight="1" x14ac:dyDescent="0.15">
      <c r="B59" s="1163"/>
      <c r="C59" s="1164"/>
      <c r="D59" s="1170" t="s">
        <v>28</v>
      </c>
      <c r="E59" s="1171"/>
      <c r="F59" s="1171"/>
      <c r="G59" s="1171"/>
      <c r="H59" s="1171"/>
      <c r="I59" s="1171"/>
      <c r="J59" s="1172"/>
      <c r="K59" s="86" t="s">
        <v>524</v>
      </c>
      <c r="L59" s="87" t="s">
        <v>524</v>
      </c>
      <c r="M59" s="87" t="s">
        <v>524</v>
      </c>
      <c r="N59" s="87" t="s">
        <v>524</v>
      </c>
      <c r="O59" s="88" t="s">
        <v>524</v>
      </c>
    </row>
    <row r="60" spans="1:21" ht="31.5" customHeight="1" thickBot="1" x14ac:dyDescent="0.2">
      <c r="B60" s="1165"/>
      <c r="C60" s="1166"/>
      <c r="D60" s="1173" t="s">
        <v>29</v>
      </c>
      <c r="E60" s="1174"/>
      <c r="F60" s="1174"/>
      <c r="G60" s="1174"/>
      <c r="H60" s="1174"/>
      <c r="I60" s="1174"/>
      <c r="J60" s="1175"/>
      <c r="K60" s="89" t="s">
        <v>524</v>
      </c>
      <c r="L60" s="90" t="s">
        <v>524</v>
      </c>
      <c r="M60" s="90" t="s">
        <v>524</v>
      </c>
      <c r="N60" s="90" t="s">
        <v>524</v>
      </c>
      <c r="O60" s="91" t="s">
        <v>524</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xloK8GTv+AGXZhliowBc4uaAKEOesfjlhl7Xea5rdPmReoEL0NNGC147JNs0bCwosHt5TJNUylzVYtB/KtXiQ==" saltValue="NeG4Vw5ahnQUrnV3kCgFc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B41" sqref="B41:C4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25419</v>
      </c>
      <c r="J41" s="356">
        <v>24388</v>
      </c>
      <c r="K41" s="356">
        <v>25033</v>
      </c>
      <c r="L41" s="356">
        <v>24053</v>
      </c>
      <c r="M41" s="357">
        <v>22223</v>
      </c>
    </row>
    <row r="42" spans="2:13" ht="27.75" customHeight="1" x14ac:dyDescent="0.15">
      <c r="B42" s="1186"/>
      <c r="C42" s="1187"/>
      <c r="D42" s="106"/>
      <c r="E42" s="1190" t="s">
        <v>34</v>
      </c>
      <c r="F42" s="1190"/>
      <c r="G42" s="1190"/>
      <c r="H42" s="1191"/>
      <c r="I42" s="358">
        <v>46</v>
      </c>
      <c r="J42" s="359">
        <v>38</v>
      </c>
      <c r="K42" s="359">
        <v>31</v>
      </c>
      <c r="L42" s="359">
        <v>23</v>
      </c>
      <c r="M42" s="360">
        <v>16</v>
      </c>
    </row>
    <row r="43" spans="2:13" ht="27.75" customHeight="1" x14ac:dyDescent="0.15">
      <c r="B43" s="1186"/>
      <c r="C43" s="1187"/>
      <c r="D43" s="106"/>
      <c r="E43" s="1190" t="s">
        <v>35</v>
      </c>
      <c r="F43" s="1190"/>
      <c r="G43" s="1190"/>
      <c r="H43" s="1191"/>
      <c r="I43" s="358">
        <v>719</v>
      </c>
      <c r="J43" s="359">
        <v>687</v>
      </c>
      <c r="K43" s="359">
        <v>749</v>
      </c>
      <c r="L43" s="359">
        <v>842</v>
      </c>
      <c r="M43" s="360">
        <v>805</v>
      </c>
    </row>
    <row r="44" spans="2:13" ht="27.75" customHeight="1" x14ac:dyDescent="0.15">
      <c r="B44" s="1186"/>
      <c r="C44" s="1187"/>
      <c r="D44" s="106"/>
      <c r="E44" s="1190" t="s">
        <v>36</v>
      </c>
      <c r="F44" s="1190"/>
      <c r="G44" s="1190"/>
      <c r="H44" s="1191"/>
      <c r="I44" s="358">
        <v>503</v>
      </c>
      <c r="J44" s="359">
        <v>483</v>
      </c>
      <c r="K44" s="359">
        <v>523</v>
      </c>
      <c r="L44" s="359">
        <v>558</v>
      </c>
      <c r="M44" s="360">
        <v>488</v>
      </c>
    </row>
    <row r="45" spans="2:13" ht="27.75" customHeight="1" x14ac:dyDescent="0.15">
      <c r="B45" s="1186"/>
      <c r="C45" s="1187"/>
      <c r="D45" s="106"/>
      <c r="E45" s="1190" t="s">
        <v>37</v>
      </c>
      <c r="F45" s="1190"/>
      <c r="G45" s="1190"/>
      <c r="H45" s="1191"/>
      <c r="I45" s="358">
        <v>5399</v>
      </c>
      <c r="J45" s="359">
        <v>5156</v>
      </c>
      <c r="K45" s="359">
        <v>4895</v>
      </c>
      <c r="L45" s="359">
        <v>4540</v>
      </c>
      <c r="M45" s="360">
        <v>4327</v>
      </c>
    </row>
    <row r="46" spans="2:13" ht="27.75" customHeight="1" x14ac:dyDescent="0.15">
      <c r="B46" s="1186"/>
      <c r="C46" s="1187"/>
      <c r="D46" s="107"/>
      <c r="E46" s="1190" t="s">
        <v>38</v>
      </c>
      <c r="F46" s="1190"/>
      <c r="G46" s="1190"/>
      <c r="H46" s="1191"/>
      <c r="I46" s="358" t="s">
        <v>524</v>
      </c>
      <c r="J46" s="359" t="s">
        <v>524</v>
      </c>
      <c r="K46" s="359" t="s">
        <v>524</v>
      </c>
      <c r="L46" s="359" t="s">
        <v>524</v>
      </c>
      <c r="M46" s="360" t="s">
        <v>524</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23068</v>
      </c>
      <c r="J50" s="359">
        <v>21179</v>
      </c>
      <c r="K50" s="359">
        <v>21419</v>
      </c>
      <c r="L50" s="359">
        <v>21553</v>
      </c>
      <c r="M50" s="360">
        <v>20728</v>
      </c>
    </row>
    <row r="51" spans="2:13" ht="27.75" customHeight="1" x14ac:dyDescent="0.15">
      <c r="B51" s="1186"/>
      <c r="C51" s="1187"/>
      <c r="D51" s="106"/>
      <c r="E51" s="1190" t="s">
        <v>44</v>
      </c>
      <c r="F51" s="1190"/>
      <c r="G51" s="1190"/>
      <c r="H51" s="1191"/>
      <c r="I51" s="358">
        <v>107</v>
      </c>
      <c r="J51" s="359">
        <v>82</v>
      </c>
      <c r="K51" s="359">
        <v>58</v>
      </c>
      <c r="L51" s="359">
        <v>38</v>
      </c>
      <c r="M51" s="360">
        <v>22</v>
      </c>
    </row>
    <row r="52" spans="2:13" ht="27.75" customHeight="1" x14ac:dyDescent="0.15">
      <c r="B52" s="1188"/>
      <c r="C52" s="1189"/>
      <c r="D52" s="106"/>
      <c r="E52" s="1190" t="s">
        <v>45</v>
      </c>
      <c r="F52" s="1190"/>
      <c r="G52" s="1190"/>
      <c r="H52" s="1191"/>
      <c r="I52" s="358">
        <v>24212</v>
      </c>
      <c r="J52" s="359">
        <v>23676</v>
      </c>
      <c r="K52" s="359">
        <v>24272</v>
      </c>
      <c r="L52" s="359">
        <v>23754</v>
      </c>
      <c r="M52" s="360">
        <v>22265</v>
      </c>
    </row>
    <row r="53" spans="2:13" ht="27.75" customHeight="1" thickBot="1" x14ac:dyDescent="0.2">
      <c r="B53" s="1192" t="s">
        <v>46</v>
      </c>
      <c r="C53" s="1193"/>
      <c r="D53" s="110"/>
      <c r="E53" s="1194" t="s">
        <v>47</v>
      </c>
      <c r="F53" s="1194"/>
      <c r="G53" s="1194"/>
      <c r="H53" s="1195"/>
      <c r="I53" s="361">
        <v>-15301</v>
      </c>
      <c r="J53" s="362">
        <v>-14184</v>
      </c>
      <c r="K53" s="362">
        <v>-14518</v>
      </c>
      <c r="L53" s="362">
        <v>-15329</v>
      </c>
      <c r="M53" s="363">
        <v>-15157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OrX0//srk5g18i2ojetjandjfoj9DMdPTMlNCcpxLmQj2zVVG2krFpFi4vnuPnZ7IXFVFBF6sNhjy7zpP36q7Q==" saltValue="J4QlfZ7cga5zDqMUlxEqH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election activeCell="C58" sqref="C58: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3640</v>
      </c>
      <c r="G55" s="122">
        <v>3641</v>
      </c>
      <c r="H55" s="123">
        <v>3575</v>
      </c>
    </row>
    <row r="56" spans="2:8" ht="52.5" customHeight="1" x14ac:dyDescent="0.15">
      <c r="B56" s="124"/>
      <c r="C56" s="1213" t="s">
        <v>51</v>
      </c>
      <c r="D56" s="1213"/>
      <c r="E56" s="1214"/>
      <c r="F56" s="125">
        <v>4861</v>
      </c>
      <c r="G56" s="125">
        <v>4872</v>
      </c>
      <c r="H56" s="126">
        <v>4502</v>
      </c>
    </row>
    <row r="57" spans="2:8" ht="53.25" customHeight="1" x14ac:dyDescent="0.15">
      <c r="B57" s="124"/>
      <c r="C57" s="1215" t="s">
        <v>52</v>
      </c>
      <c r="D57" s="1215"/>
      <c r="E57" s="1216"/>
      <c r="F57" s="127">
        <v>16070</v>
      </c>
      <c r="G57" s="127">
        <v>16396</v>
      </c>
      <c r="H57" s="128">
        <v>16017</v>
      </c>
    </row>
    <row r="58" spans="2:8" ht="45.75" customHeight="1" x14ac:dyDescent="0.15">
      <c r="B58" s="129"/>
      <c r="C58" s="1203" t="s">
        <v>598</v>
      </c>
      <c r="D58" s="1204"/>
      <c r="E58" s="1205"/>
      <c r="F58" s="130">
        <v>7604</v>
      </c>
      <c r="G58" s="130">
        <v>7961</v>
      </c>
      <c r="H58" s="131">
        <v>7669</v>
      </c>
    </row>
    <row r="59" spans="2:8" ht="45.75" customHeight="1" x14ac:dyDescent="0.15">
      <c r="B59" s="129"/>
      <c r="C59" s="1203" t="s">
        <v>599</v>
      </c>
      <c r="D59" s="1204"/>
      <c r="E59" s="1205"/>
      <c r="F59" s="130">
        <v>4536</v>
      </c>
      <c r="G59" s="130">
        <v>4644</v>
      </c>
      <c r="H59" s="131">
        <v>4658</v>
      </c>
    </row>
    <row r="60" spans="2:8" ht="45.75" customHeight="1" x14ac:dyDescent="0.15">
      <c r="B60" s="129"/>
      <c r="C60" s="1203" t="s">
        <v>600</v>
      </c>
      <c r="D60" s="1204"/>
      <c r="E60" s="1205"/>
      <c r="F60" s="130">
        <v>3217</v>
      </c>
      <c r="G60" s="130">
        <v>3187</v>
      </c>
      <c r="H60" s="131">
        <v>3020</v>
      </c>
    </row>
    <row r="61" spans="2:8" ht="45.75" customHeight="1" x14ac:dyDescent="0.15">
      <c r="B61" s="129"/>
      <c r="C61" s="1203" t="s">
        <v>601</v>
      </c>
      <c r="D61" s="1204"/>
      <c r="E61" s="1205"/>
      <c r="F61" s="130">
        <v>183</v>
      </c>
      <c r="G61" s="130">
        <v>182</v>
      </c>
      <c r="H61" s="131">
        <v>267</v>
      </c>
    </row>
    <row r="62" spans="2:8" ht="45.75" customHeight="1" thickBot="1" x14ac:dyDescent="0.2">
      <c r="B62" s="132"/>
      <c r="C62" s="1206" t="s">
        <v>602</v>
      </c>
      <c r="D62" s="1207"/>
      <c r="E62" s="1208"/>
      <c r="F62" s="133">
        <v>95</v>
      </c>
      <c r="G62" s="133">
        <v>95</v>
      </c>
      <c r="H62" s="134">
        <v>95</v>
      </c>
    </row>
    <row r="63" spans="2:8" ht="52.5" customHeight="1" thickBot="1" x14ac:dyDescent="0.2">
      <c r="B63" s="135"/>
      <c r="C63" s="1209" t="s">
        <v>53</v>
      </c>
      <c r="D63" s="1209"/>
      <c r="E63" s="1210"/>
      <c r="F63" s="136">
        <v>24572</v>
      </c>
      <c r="G63" s="136">
        <v>24909</v>
      </c>
      <c r="H63" s="137">
        <v>24094</v>
      </c>
    </row>
    <row r="64" spans="2:8" x14ac:dyDescent="0.15"/>
  </sheetData>
  <sheetProtection algorithmName="SHA-512" hashValue="ouVGr5iLuU+/mUaQ4UKaxLa5J4nmc1woACm92JIiudvEKTb3s2FoHC6sJeglWMOosHsAbG1PbC20MSgmSkFpqg==" saltValue="ebwNJQ518Q2sf6UE6vlP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142146</v>
      </c>
      <c r="E3" s="156"/>
      <c r="F3" s="157">
        <v>85173</v>
      </c>
      <c r="G3" s="158"/>
      <c r="H3" s="159"/>
    </row>
    <row r="4" spans="1:8" x14ac:dyDescent="0.15">
      <c r="A4" s="160"/>
      <c r="B4" s="161"/>
      <c r="C4" s="162"/>
      <c r="D4" s="163">
        <v>85063</v>
      </c>
      <c r="E4" s="164"/>
      <c r="F4" s="165">
        <v>43913</v>
      </c>
      <c r="G4" s="166"/>
      <c r="H4" s="167"/>
    </row>
    <row r="5" spans="1:8" x14ac:dyDescent="0.15">
      <c r="A5" s="148" t="s">
        <v>557</v>
      </c>
      <c r="B5" s="153"/>
      <c r="C5" s="154"/>
      <c r="D5" s="155">
        <v>72515</v>
      </c>
      <c r="E5" s="156"/>
      <c r="F5" s="157">
        <v>94081</v>
      </c>
      <c r="G5" s="158"/>
      <c r="H5" s="159"/>
    </row>
    <row r="6" spans="1:8" x14ac:dyDescent="0.15">
      <c r="A6" s="160"/>
      <c r="B6" s="161"/>
      <c r="C6" s="162"/>
      <c r="D6" s="163">
        <v>56256</v>
      </c>
      <c r="E6" s="164"/>
      <c r="F6" s="165">
        <v>48949</v>
      </c>
      <c r="G6" s="166"/>
      <c r="H6" s="167"/>
    </row>
    <row r="7" spans="1:8" x14ac:dyDescent="0.15">
      <c r="A7" s="148" t="s">
        <v>558</v>
      </c>
      <c r="B7" s="153"/>
      <c r="C7" s="154"/>
      <c r="D7" s="155">
        <v>78145</v>
      </c>
      <c r="E7" s="156"/>
      <c r="F7" s="157">
        <v>92632</v>
      </c>
      <c r="G7" s="158"/>
      <c r="H7" s="159"/>
    </row>
    <row r="8" spans="1:8" x14ac:dyDescent="0.15">
      <c r="A8" s="160"/>
      <c r="B8" s="161"/>
      <c r="C8" s="162"/>
      <c r="D8" s="163">
        <v>61822</v>
      </c>
      <c r="E8" s="164"/>
      <c r="F8" s="165">
        <v>47978</v>
      </c>
      <c r="G8" s="166"/>
      <c r="H8" s="167"/>
    </row>
    <row r="9" spans="1:8" x14ac:dyDescent="0.15">
      <c r="A9" s="148" t="s">
        <v>559</v>
      </c>
      <c r="B9" s="153"/>
      <c r="C9" s="154"/>
      <c r="D9" s="155">
        <v>93789</v>
      </c>
      <c r="E9" s="156"/>
      <c r="F9" s="157">
        <v>96469</v>
      </c>
      <c r="G9" s="158"/>
      <c r="H9" s="159"/>
    </row>
    <row r="10" spans="1:8" x14ac:dyDescent="0.15">
      <c r="A10" s="160"/>
      <c r="B10" s="161"/>
      <c r="C10" s="162"/>
      <c r="D10" s="163">
        <v>59680</v>
      </c>
      <c r="E10" s="164"/>
      <c r="F10" s="165">
        <v>49775</v>
      </c>
      <c r="G10" s="166"/>
      <c r="H10" s="167"/>
    </row>
    <row r="11" spans="1:8" x14ac:dyDescent="0.15">
      <c r="A11" s="148" t="s">
        <v>560</v>
      </c>
      <c r="B11" s="153"/>
      <c r="C11" s="154"/>
      <c r="D11" s="155">
        <v>89263</v>
      </c>
      <c r="E11" s="156"/>
      <c r="F11" s="157">
        <v>85743</v>
      </c>
      <c r="G11" s="158"/>
      <c r="H11" s="159"/>
    </row>
    <row r="12" spans="1:8" x14ac:dyDescent="0.15">
      <c r="A12" s="160"/>
      <c r="B12" s="161"/>
      <c r="C12" s="168"/>
      <c r="D12" s="163">
        <v>58578</v>
      </c>
      <c r="E12" s="164"/>
      <c r="F12" s="165">
        <v>45231</v>
      </c>
      <c r="G12" s="166"/>
      <c r="H12" s="167"/>
    </row>
    <row r="13" spans="1:8" x14ac:dyDescent="0.15">
      <c r="A13" s="148"/>
      <c r="B13" s="153"/>
      <c r="C13" s="169"/>
      <c r="D13" s="170">
        <v>95172</v>
      </c>
      <c r="E13" s="171"/>
      <c r="F13" s="172">
        <v>90820</v>
      </c>
      <c r="G13" s="173"/>
      <c r="H13" s="159"/>
    </row>
    <row r="14" spans="1:8" x14ac:dyDescent="0.15">
      <c r="A14" s="160"/>
      <c r="B14" s="161"/>
      <c r="C14" s="162"/>
      <c r="D14" s="163">
        <v>64280</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4.42</v>
      </c>
      <c r="C19" s="174">
        <f>ROUND(VALUE(SUBSTITUTE(実質収支比率等に係る経年分析!G$48,"▲","-")),2)</f>
        <v>9.35</v>
      </c>
      <c r="D19" s="174">
        <f>ROUND(VALUE(SUBSTITUTE(実質収支比率等に係る経年分析!H$48,"▲","-")),2)</f>
        <v>12.9</v>
      </c>
      <c r="E19" s="174">
        <f>ROUND(VALUE(SUBSTITUTE(実質収支比率等に係る経年分析!I$48,"▲","-")),2)</f>
        <v>7.46</v>
      </c>
      <c r="F19" s="174">
        <f>ROUND(VALUE(SUBSTITUTE(実質収支比率等に係る経年分析!J$48,"▲","-")),2)</f>
        <v>8.59</v>
      </c>
    </row>
    <row r="20" spans="1:11" x14ac:dyDescent="0.15">
      <c r="A20" s="174" t="s">
        <v>57</v>
      </c>
      <c r="B20" s="174">
        <f>ROUND(VALUE(SUBSTITUTE(実質収支比率等に係る経年分析!F$47,"▲","-")),2)</f>
        <v>38.04</v>
      </c>
      <c r="C20" s="174">
        <f>ROUND(VALUE(SUBSTITUTE(実質収支比率等に係る経年分析!G$47,"▲","-")),2)</f>
        <v>26.78</v>
      </c>
      <c r="D20" s="174">
        <f>ROUND(VALUE(SUBSTITUTE(実質収支比率等に係る経年分析!H$47,"▲","-")),2)</f>
        <v>25.33</v>
      </c>
      <c r="E20" s="174">
        <f>ROUND(VALUE(SUBSTITUTE(実質収支比率等に係る経年分析!I$47,"▲","-")),2)</f>
        <v>24.41</v>
      </c>
      <c r="F20" s="174">
        <f>ROUND(VALUE(SUBSTITUTE(実質収支比率等に係る経年分析!J$47,"▲","-")),2)</f>
        <v>24.46</v>
      </c>
    </row>
    <row r="21" spans="1:11" x14ac:dyDescent="0.15">
      <c r="A21" s="174" t="s">
        <v>58</v>
      </c>
      <c r="B21" s="174">
        <f>IF(ISNUMBER(VALUE(SUBSTITUTE(実質収支比率等に係る経年分析!F$49,"▲","-"))),ROUND(VALUE(SUBSTITUTE(実質収支比率等に係る経年分析!F$49,"▲","-")),2),NA())</f>
        <v>1.26</v>
      </c>
      <c r="C21" s="174">
        <f>IF(ISNUMBER(VALUE(SUBSTITUTE(実質収支比率等に係る経年分析!G$49,"▲","-"))),ROUND(VALUE(SUBSTITUTE(実質収支比率等に係る経年分析!G$49,"▲","-")),2),NA())</f>
        <v>-7.29</v>
      </c>
      <c r="D21" s="174">
        <f>IF(ISNUMBER(VALUE(SUBSTITUTE(実質収支比率等に係る経年分析!H$49,"▲","-"))),ROUND(VALUE(SUBSTITUTE(実質収支比率等に係る経年分析!H$49,"▲","-")),2),NA())</f>
        <v>2.2000000000000002</v>
      </c>
      <c r="E21" s="174">
        <f>IF(ISNUMBER(VALUE(SUBSTITUTE(実質収支比率等に係る経年分析!I$49,"▲","-"))),ROUND(VALUE(SUBSTITUTE(実質収支比率等に係る経年分析!I$49,"▲","-")),2),NA())</f>
        <v>-4.96</v>
      </c>
      <c r="F21" s="174">
        <f>IF(ISNUMBER(VALUE(SUBSTITUTE(実質収支比率等に係る経年分析!J$49,"▲","-"))),ROUND(VALUE(SUBSTITUTE(実質収支比率等に係る経年分析!J$49,"▲","-")),2),NA())</f>
        <v>0.52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2.82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1.69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1.54</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1.56</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5.56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7.08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9.34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8.58</v>
      </c>
    </row>
    <row r="36" spans="1:16" x14ac:dyDescent="0.15">
      <c r="A36" s="175" t="str">
        <f>IF(連結実質赤字比率に係る赤字・黒字の構成分析!C$34="",NA(),連結実質赤字比率に係る赤字・黒字の構成分析!C$34)</f>
        <v>国保病院事業会計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13.54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2780</v>
      </c>
      <c r="E42" s="176"/>
      <c r="F42" s="176"/>
      <c r="G42" s="176">
        <f>'実質公債費比率（分子）の構造'!L$52</f>
        <v>2789</v>
      </c>
      <c r="H42" s="176"/>
      <c r="I42" s="176"/>
      <c r="J42" s="176">
        <f>'実質公債費比率（分子）の構造'!M$52</f>
        <v>2801</v>
      </c>
      <c r="K42" s="176"/>
      <c r="L42" s="176"/>
      <c r="M42" s="176">
        <f>'実質公債費比率（分子）の構造'!N$52</f>
        <v>2966</v>
      </c>
      <c r="N42" s="176"/>
      <c r="O42" s="176"/>
      <c r="P42" s="176">
        <f>'実質公債費比率（分子）の構造'!O$52</f>
        <v>3030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22</v>
      </c>
      <c r="C44" s="176"/>
      <c r="D44" s="176"/>
      <c r="E44" s="176">
        <f>'実質公債費比率（分子）の構造'!L$50</f>
        <v>20</v>
      </c>
      <c r="F44" s="176"/>
      <c r="G44" s="176"/>
      <c r="H44" s="176">
        <f>'実質公債費比率（分子）の構造'!M$50</f>
        <v>20</v>
      </c>
      <c r="I44" s="176"/>
      <c r="J44" s="176"/>
      <c r="K44" s="176">
        <f>'実質公債費比率（分子）の構造'!N$50</f>
        <v>19</v>
      </c>
      <c r="L44" s="176"/>
      <c r="M44" s="176"/>
      <c r="N44" s="176">
        <f>'実質公債費比率（分子）の構造'!O$50</f>
        <v>16</v>
      </c>
      <c r="O44" s="176"/>
      <c r="P44" s="176"/>
    </row>
    <row r="45" spans="1:16" x14ac:dyDescent="0.15">
      <c r="A45" s="176" t="s">
        <v>68</v>
      </c>
      <c r="B45" s="176">
        <f>'実質公債費比率（分子）の構造'!K$49</f>
        <v>90</v>
      </c>
      <c r="C45" s="176"/>
      <c r="D45" s="176"/>
      <c r="E45" s="176">
        <f>'実質公債費比率（分子）の構造'!L$49</f>
        <v>92</v>
      </c>
      <c r="F45" s="176"/>
      <c r="G45" s="176"/>
      <c r="H45" s="176">
        <f>'実質公債費比率（分子）の構造'!M$49</f>
        <v>117</v>
      </c>
      <c r="I45" s="176"/>
      <c r="J45" s="176"/>
      <c r="K45" s="176">
        <f>'実質公債費比率（分子）の構造'!N$49</f>
        <v>116</v>
      </c>
      <c r="L45" s="176"/>
      <c r="M45" s="176"/>
      <c r="N45" s="176">
        <f>'実質公債費比率（分子）の構造'!O$49</f>
        <v>128</v>
      </c>
      <c r="O45" s="176"/>
      <c r="P45" s="176"/>
    </row>
    <row r="46" spans="1:16" x14ac:dyDescent="0.15">
      <c r="A46" s="176" t="s">
        <v>69</v>
      </c>
      <c r="B46" s="176">
        <f>'実質公債費比率（分子）の構造'!K$48</f>
        <v>71</v>
      </c>
      <c r="C46" s="176"/>
      <c r="D46" s="176"/>
      <c r="E46" s="176">
        <f>'実質公債費比率（分子）の構造'!L$48</f>
        <v>77</v>
      </c>
      <c r="F46" s="176"/>
      <c r="G46" s="176"/>
      <c r="H46" s="176">
        <f>'実質公債費比率（分子）の構造'!M$48</f>
        <v>82</v>
      </c>
      <c r="I46" s="176"/>
      <c r="J46" s="176"/>
      <c r="K46" s="176">
        <f>'実質公債費比率（分子）の構造'!N$48</f>
        <v>122</v>
      </c>
      <c r="L46" s="176"/>
      <c r="M46" s="176"/>
      <c r="N46" s="176">
        <f>'実質公債費比率（分子）の構造'!O$48</f>
        <v>73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3517</v>
      </c>
      <c r="C49" s="176"/>
      <c r="D49" s="176"/>
      <c r="E49" s="176">
        <f>'実質公債費比率（分子）の構造'!L$45</f>
        <v>3556</v>
      </c>
      <c r="F49" s="176"/>
      <c r="G49" s="176"/>
      <c r="H49" s="176">
        <f>'実質公債費比率（分子）の構造'!M$45</f>
        <v>3579</v>
      </c>
      <c r="I49" s="176"/>
      <c r="J49" s="176"/>
      <c r="K49" s="176">
        <f>'実質公債費比率（分子）の構造'!N$45</f>
        <v>3878</v>
      </c>
      <c r="L49" s="176"/>
      <c r="M49" s="176"/>
      <c r="N49" s="176">
        <f>'実質公債費比率（分子）の構造'!O$45</f>
        <v>3803</v>
      </c>
      <c r="O49" s="176"/>
      <c r="P49" s="176"/>
    </row>
    <row r="50" spans="1:16" x14ac:dyDescent="0.15">
      <c r="A50" s="176" t="s">
        <v>73</v>
      </c>
      <c r="B50" s="176" t="e">
        <f>NA()</f>
        <v>#N/A</v>
      </c>
      <c r="C50" s="176">
        <f>IF(ISNUMBER('実質公債費比率（分子）の構造'!K$53),'実質公債費比率（分子）の構造'!K$53,NA())</f>
        <v>920</v>
      </c>
      <c r="D50" s="176" t="e">
        <f>NA()</f>
        <v>#N/A</v>
      </c>
      <c r="E50" s="176" t="e">
        <f>NA()</f>
        <v>#N/A</v>
      </c>
      <c r="F50" s="176">
        <f>IF(ISNUMBER('実質公債費比率（分子）の構造'!L$53),'実質公債費比率（分子）の構造'!L$53,NA())</f>
        <v>956</v>
      </c>
      <c r="G50" s="176" t="e">
        <f>NA()</f>
        <v>#N/A</v>
      </c>
      <c r="H50" s="176" t="e">
        <f>NA()</f>
        <v>#N/A</v>
      </c>
      <c r="I50" s="176">
        <f>IF(ISNUMBER('実質公債費比率（分子）の構造'!M$53),'実質公債費比率（分子）の構造'!M$53,NA())</f>
        <v>997</v>
      </c>
      <c r="J50" s="176" t="e">
        <f>NA()</f>
        <v>#N/A</v>
      </c>
      <c r="K50" s="176" t="e">
        <f>NA()</f>
        <v>#N/A</v>
      </c>
      <c r="L50" s="176">
        <f>IF(ISNUMBER('実質公債費比率（分子）の構造'!N$53),'実質公債費比率（分子）の構造'!N$53,NA())</f>
        <v>1169</v>
      </c>
      <c r="M50" s="176" t="e">
        <f>NA()</f>
        <v>#N/A</v>
      </c>
      <c r="N50" s="176" t="e">
        <f>NA()</f>
        <v>#N/A</v>
      </c>
      <c r="O50" s="176">
        <f>IF(ISNUMBER('実質公債費比率（分子）の構造'!O$53),'実質公債費比率（分子）の構造'!O$53,NA())</f>
        <v>990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24212</v>
      </c>
      <c r="E56" s="175"/>
      <c r="F56" s="175"/>
      <c r="G56" s="175">
        <f>'将来負担比率（分子）の構造'!J$52</f>
        <v>23676</v>
      </c>
      <c r="H56" s="175"/>
      <c r="I56" s="175"/>
      <c r="J56" s="175">
        <f>'将来負担比率（分子）の構造'!K$52</f>
        <v>24272</v>
      </c>
      <c r="K56" s="175"/>
      <c r="L56" s="175"/>
      <c r="M56" s="175">
        <f>'将来負担比率（分子）の構造'!L$52</f>
        <v>23754</v>
      </c>
      <c r="N56" s="175"/>
      <c r="O56" s="175"/>
      <c r="P56" s="175">
        <f>'将来負担比率（分子）の構造'!M$52</f>
        <v>22265</v>
      </c>
    </row>
    <row r="57" spans="1:16" x14ac:dyDescent="0.15">
      <c r="A57" s="175" t="s">
        <v>44</v>
      </c>
      <c r="B57" s="175"/>
      <c r="C57" s="175"/>
      <c r="D57" s="175">
        <f>'将来負担比率（分子）の構造'!I$51</f>
        <v>107</v>
      </c>
      <c r="E57" s="175"/>
      <c r="F57" s="175"/>
      <c r="G57" s="175">
        <f>'将来負担比率（分子）の構造'!J$51</f>
        <v>82</v>
      </c>
      <c r="H57" s="175"/>
      <c r="I57" s="175"/>
      <c r="J57" s="175">
        <f>'将来負担比率（分子）の構造'!K$51</f>
        <v>58</v>
      </c>
      <c r="K57" s="175"/>
      <c r="L57" s="175"/>
      <c r="M57" s="175">
        <f>'将来負担比率（分子）の構造'!L$51</f>
        <v>38</v>
      </c>
      <c r="N57" s="175"/>
      <c r="O57" s="175"/>
      <c r="P57" s="175">
        <f>'将来負担比率（分子）の構造'!M$51</f>
        <v>22</v>
      </c>
    </row>
    <row r="58" spans="1:16" x14ac:dyDescent="0.15">
      <c r="A58" s="175" t="s">
        <v>43</v>
      </c>
      <c r="B58" s="175"/>
      <c r="C58" s="175"/>
      <c r="D58" s="175">
        <f>'将来負担比率（分子）の構造'!I$50</f>
        <v>23068</v>
      </c>
      <c r="E58" s="175"/>
      <c r="F58" s="175"/>
      <c r="G58" s="175">
        <f>'将来負担比率（分子）の構造'!J$50</f>
        <v>21179</v>
      </c>
      <c r="H58" s="175"/>
      <c r="I58" s="175"/>
      <c r="J58" s="175">
        <f>'将来負担比率（分子）の構造'!K$50</f>
        <v>21419</v>
      </c>
      <c r="K58" s="175"/>
      <c r="L58" s="175"/>
      <c r="M58" s="175">
        <f>'将来負担比率（分子）の構造'!L$50</f>
        <v>21553</v>
      </c>
      <c r="N58" s="175"/>
      <c r="O58" s="175"/>
      <c r="P58" s="175">
        <f>'将来負担比率（分子）の構造'!M$50</f>
        <v>20728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5399</v>
      </c>
      <c r="C62" s="175"/>
      <c r="D62" s="175"/>
      <c r="E62" s="175">
        <f>'将来負担比率（分子）の構造'!J$45</f>
        <v>5156</v>
      </c>
      <c r="F62" s="175"/>
      <c r="G62" s="175"/>
      <c r="H62" s="175">
        <f>'将来負担比率（分子）の構造'!K$45</f>
        <v>4895</v>
      </c>
      <c r="I62" s="175"/>
      <c r="J62" s="175"/>
      <c r="K62" s="175">
        <f>'将来負担比率（分子）の構造'!L$45</f>
        <v>4540</v>
      </c>
      <c r="L62" s="175"/>
      <c r="M62" s="175"/>
      <c r="N62" s="175">
        <f>'将来負担比率（分子）の構造'!M$45</f>
        <v>4327</v>
      </c>
      <c r="O62" s="175"/>
      <c r="P62" s="175"/>
    </row>
    <row r="63" spans="1:16" x14ac:dyDescent="0.15">
      <c r="A63" s="175" t="s">
        <v>36</v>
      </c>
      <c r="B63" s="175">
        <f>'将来負担比率（分子）の構造'!I$44</f>
        <v>503</v>
      </c>
      <c r="C63" s="175"/>
      <c r="D63" s="175"/>
      <c r="E63" s="175">
        <f>'将来負担比率（分子）の構造'!J$44</f>
        <v>483</v>
      </c>
      <c r="F63" s="175"/>
      <c r="G63" s="175"/>
      <c r="H63" s="175">
        <f>'将来負担比率（分子）の構造'!K$44</f>
        <v>523</v>
      </c>
      <c r="I63" s="175"/>
      <c r="J63" s="175"/>
      <c r="K63" s="175">
        <f>'将来負担比率（分子）の構造'!L$44</f>
        <v>558</v>
      </c>
      <c r="L63" s="175"/>
      <c r="M63" s="175"/>
      <c r="N63" s="175">
        <f>'将来負担比率（分子）の構造'!M$44</f>
        <v>488</v>
      </c>
      <c r="O63" s="175"/>
      <c r="P63" s="175"/>
    </row>
    <row r="64" spans="1:16" x14ac:dyDescent="0.15">
      <c r="A64" s="175" t="s">
        <v>35</v>
      </c>
      <c r="B64" s="175">
        <f>'将来負担比率（分子）の構造'!I$43</f>
        <v>719</v>
      </c>
      <c r="C64" s="175"/>
      <c r="D64" s="175"/>
      <c r="E64" s="175">
        <f>'将来負担比率（分子）の構造'!J$43</f>
        <v>687</v>
      </c>
      <c r="F64" s="175"/>
      <c r="G64" s="175"/>
      <c r="H64" s="175">
        <f>'将来負担比率（分子）の構造'!K$43</f>
        <v>749</v>
      </c>
      <c r="I64" s="175"/>
      <c r="J64" s="175"/>
      <c r="K64" s="175">
        <f>'将来負担比率（分子）の構造'!L$43</f>
        <v>842</v>
      </c>
      <c r="L64" s="175"/>
      <c r="M64" s="175"/>
      <c r="N64" s="175">
        <f>'将来負担比率（分子）の構造'!M$43</f>
        <v>805</v>
      </c>
      <c r="O64" s="175"/>
      <c r="P64" s="175"/>
    </row>
    <row r="65" spans="1:16" x14ac:dyDescent="0.15">
      <c r="A65" s="175" t="s">
        <v>34</v>
      </c>
      <c r="B65" s="175">
        <f>'将来負担比率（分子）の構造'!I$42</f>
        <v>46</v>
      </c>
      <c r="C65" s="175"/>
      <c r="D65" s="175"/>
      <c r="E65" s="175">
        <f>'将来負担比率（分子）の構造'!J$42</f>
        <v>38</v>
      </c>
      <c r="F65" s="175"/>
      <c r="G65" s="175"/>
      <c r="H65" s="175">
        <f>'将来負担比率（分子）の構造'!K$42</f>
        <v>31</v>
      </c>
      <c r="I65" s="175"/>
      <c r="J65" s="175"/>
      <c r="K65" s="175">
        <f>'将来負担比率（分子）の構造'!L$42</f>
        <v>23</v>
      </c>
      <c r="L65" s="175"/>
      <c r="M65" s="175"/>
      <c r="N65" s="175">
        <f>'将来負担比率（分子）の構造'!M$42</f>
        <v>16</v>
      </c>
      <c r="O65" s="175"/>
      <c r="P65" s="175"/>
    </row>
    <row r="66" spans="1:16" x14ac:dyDescent="0.15">
      <c r="A66" s="175" t="s">
        <v>33</v>
      </c>
      <c r="B66" s="175">
        <f>'将来負担比率（分子）の構造'!I$41</f>
        <v>25419</v>
      </c>
      <c r="C66" s="175"/>
      <c r="D66" s="175"/>
      <c r="E66" s="175">
        <f>'将来負担比率（分子）の構造'!J$41</f>
        <v>24388</v>
      </c>
      <c r="F66" s="175"/>
      <c r="G66" s="175"/>
      <c r="H66" s="175">
        <f>'将来負担比率（分子）の構造'!K$41</f>
        <v>25033</v>
      </c>
      <c r="I66" s="175"/>
      <c r="J66" s="175"/>
      <c r="K66" s="175">
        <f>'将来負担比率（分子）の構造'!L$41</f>
        <v>24053</v>
      </c>
      <c r="L66" s="175"/>
      <c r="M66" s="175"/>
      <c r="N66" s="175">
        <f>'将来負担比率（分子）の構造'!M$41</f>
        <v>22223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3640</v>
      </c>
      <c r="C72" s="179">
        <f>基金残高に係る経年分析!G55</f>
        <v>3641</v>
      </c>
      <c r="D72" s="179">
        <f>基金残高に係る経年分析!H55</f>
        <v>3575</v>
      </c>
    </row>
    <row r="73" spans="1:16" x14ac:dyDescent="0.15">
      <c r="A73" s="178" t="s">
        <v>80</v>
      </c>
      <c r="B73" s="179">
        <f>基金残高に係る経年分析!F56</f>
        <v>4861</v>
      </c>
      <c r="C73" s="179">
        <f>基金残高に係る経年分析!G56</f>
        <v>4872</v>
      </c>
      <c r="D73" s="179">
        <f>基金残高に係る経年分析!H56</f>
        <v>4502</v>
      </c>
    </row>
    <row r="74" spans="1:16" x14ac:dyDescent="0.15">
      <c r="A74" s="178" t="s">
        <v>81</v>
      </c>
      <c r="B74" s="179">
        <f>基金残高に係る経年分析!F57</f>
        <v>16070</v>
      </c>
      <c r="C74" s="179">
        <f>基金残高に係る経年分析!G57</f>
        <v>16396</v>
      </c>
      <c r="D74" s="179">
        <f>基金残高に係る経年分析!H57</f>
        <v>16017</v>
      </c>
    </row>
  </sheetData>
  <sheetProtection algorithmName="SHA-512" hashValue="TJhnlQlGIi3Ei3HqTH/2Mwp+h+LKAM/DGr3XpFzE2TDa+PgV6eeWLpWOfEO4sUP4Ic8zIcczxY3T+1kBc8S6SA==" saltValue="PLr0OX51r6pEDBZ9wTi1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227</v>
      </c>
      <c r="C5" s="677"/>
      <c r="D5" s="677"/>
      <c r="E5" s="677"/>
      <c r="F5" s="677"/>
      <c r="G5" s="677"/>
      <c r="H5" s="677"/>
      <c r="I5" s="677"/>
      <c r="J5" s="677"/>
      <c r="K5" s="677"/>
      <c r="L5" s="677"/>
      <c r="M5" s="677"/>
      <c r="N5" s="677"/>
      <c r="O5" s="677"/>
      <c r="P5" s="677"/>
      <c r="Q5" s="678"/>
      <c r="R5" s="673">
        <v>4072478</v>
      </c>
      <c r="S5" s="674"/>
      <c r="T5" s="674"/>
      <c r="U5" s="674"/>
      <c r="V5" s="674"/>
      <c r="W5" s="674"/>
      <c r="X5" s="674"/>
      <c r="Y5" s="702"/>
      <c r="Z5" s="715">
        <v>15.6</v>
      </c>
      <c r="AA5" s="715"/>
      <c r="AB5" s="715"/>
      <c r="AC5" s="715"/>
      <c r="AD5" s="716">
        <v>4072478</v>
      </c>
      <c r="AE5" s="716"/>
      <c r="AF5" s="716"/>
      <c r="AG5" s="716"/>
      <c r="AH5" s="716"/>
      <c r="AI5" s="716"/>
      <c r="AJ5" s="716"/>
      <c r="AK5" s="716"/>
      <c r="AL5" s="703">
        <v>27.8</v>
      </c>
      <c r="AM5" s="686"/>
      <c r="AN5" s="686"/>
      <c r="AO5" s="704"/>
      <c r="AP5" s="676" t="s">
        <v>228</v>
      </c>
      <c r="AQ5" s="677"/>
      <c r="AR5" s="677"/>
      <c r="AS5" s="677"/>
      <c r="AT5" s="677"/>
      <c r="AU5" s="677"/>
      <c r="AV5" s="677"/>
      <c r="AW5" s="677"/>
      <c r="AX5" s="677"/>
      <c r="AY5" s="677"/>
      <c r="AZ5" s="677"/>
      <c r="BA5" s="677"/>
      <c r="BB5" s="677"/>
      <c r="BC5" s="677"/>
      <c r="BD5" s="677"/>
      <c r="BE5" s="677"/>
      <c r="BF5" s="678"/>
      <c r="BG5" s="627">
        <v>4016757</v>
      </c>
      <c r="BH5" s="628"/>
      <c r="BI5" s="628"/>
      <c r="BJ5" s="628"/>
      <c r="BK5" s="628"/>
      <c r="BL5" s="628"/>
      <c r="BM5" s="628"/>
      <c r="BN5" s="629"/>
      <c r="BO5" s="663">
        <v>98.6</v>
      </c>
      <c r="BP5" s="663"/>
      <c r="BQ5" s="663"/>
      <c r="BR5" s="663"/>
      <c r="BS5" s="664" t="s">
        <v>229</v>
      </c>
      <c r="BT5" s="664"/>
      <c r="BU5" s="664"/>
      <c r="BV5" s="664"/>
      <c r="BW5" s="664"/>
      <c r="BX5" s="664"/>
      <c r="BY5" s="664"/>
      <c r="BZ5" s="664"/>
      <c r="CA5" s="664"/>
      <c r="CB5" s="695"/>
      <c r="CD5" s="679" t="s">
        <v>223</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221</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15">
      <c r="B6" s="624" t="s">
        <v>233</v>
      </c>
      <c r="C6" s="625"/>
      <c r="D6" s="625"/>
      <c r="E6" s="625"/>
      <c r="F6" s="625"/>
      <c r="G6" s="625"/>
      <c r="H6" s="625"/>
      <c r="I6" s="625"/>
      <c r="J6" s="625"/>
      <c r="K6" s="625"/>
      <c r="L6" s="625"/>
      <c r="M6" s="625"/>
      <c r="N6" s="625"/>
      <c r="O6" s="625"/>
      <c r="P6" s="625"/>
      <c r="Q6" s="626"/>
      <c r="R6" s="627">
        <v>225974</v>
      </c>
      <c r="S6" s="628"/>
      <c r="T6" s="628"/>
      <c r="U6" s="628"/>
      <c r="V6" s="628"/>
      <c r="W6" s="628"/>
      <c r="X6" s="628"/>
      <c r="Y6" s="629"/>
      <c r="Z6" s="663">
        <v>0.9</v>
      </c>
      <c r="AA6" s="663"/>
      <c r="AB6" s="663"/>
      <c r="AC6" s="663"/>
      <c r="AD6" s="664">
        <v>225974</v>
      </c>
      <c r="AE6" s="664"/>
      <c r="AF6" s="664"/>
      <c r="AG6" s="664"/>
      <c r="AH6" s="664"/>
      <c r="AI6" s="664"/>
      <c r="AJ6" s="664"/>
      <c r="AK6" s="664"/>
      <c r="AL6" s="630">
        <v>1.5</v>
      </c>
      <c r="AM6" s="631"/>
      <c r="AN6" s="631"/>
      <c r="AO6" s="665"/>
      <c r="AP6" s="624" t="s">
        <v>234</v>
      </c>
      <c r="AQ6" s="625"/>
      <c r="AR6" s="625"/>
      <c r="AS6" s="625"/>
      <c r="AT6" s="625"/>
      <c r="AU6" s="625"/>
      <c r="AV6" s="625"/>
      <c r="AW6" s="625"/>
      <c r="AX6" s="625"/>
      <c r="AY6" s="625"/>
      <c r="AZ6" s="625"/>
      <c r="BA6" s="625"/>
      <c r="BB6" s="625"/>
      <c r="BC6" s="625"/>
      <c r="BD6" s="625"/>
      <c r="BE6" s="625"/>
      <c r="BF6" s="626"/>
      <c r="BG6" s="627">
        <v>4016757</v>
      </c>
      <c r="BH6" s="628"/>
      <c r="BI6" s="628"/>
      <c r="BJ6" s="628"/>
      <c r="BK6" s="628"/>
      <c r="BL6" s="628"/>
      <c r="BM6" s="628"/>
      <c r="BN6" s="629"/>
      <c r="BO6" s="663">
        <v>98.6</v>
      </c>
      <c r="BP6" s="663"/>
      <c r="BQ6" s="663"/>
      <c r="BR6" s="663"/>
      <c r="BS6" s="664" t="s">
        <v>130</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171039</v>
      </c>
      <c r="CS6" s="628"/>
      <c r="CT6" s="628"/>
      <c r="CU6" s="628"/>
      <c r="CV6" s="628"/>
      <c r="CW6" s="628"/>
      <c r="CX6" s="628"/>
      <c r="CY6" s="629"/>
      <c r="CZ6" s="703">
        <v>0.7</v>
      </c>
      <c r="DA6" s="686"/>
      <c r="DB6" s="686"/>
      <c r="DC6" s="705"/>
      <c r="DD6" s="633" t="s">
        <v>130</v>
      </c>
      <c r="DE6" s="628"/>
      <c r="DF6" s="628"/>
      <c r="DG6" s="628"/>
      <c r="DH6" s="628"/>
      <c r="DI6" s="628"/>
      <c r="DJ6" s="628"/>
      <c r="DK6" s="628"/>
      <c r="DL6" s="628"/>
      <c r="DM6" s="628"/>
      <c r="DN6" s="628"/>
      <c r="DO6" s="628"/>
      <c r="DP6" s="629"/>
      <c r="DQ6" s="633">
        <v>171039</v>
      </c>
      <c r="DR6" s="628"/>
      <c r="DS6" s="628"/>
      <c r="DT6" s="628"/>
      <c r="DU6" s="628"/>
      <c r="DV6" s="628"/>
      <c r="DW6" s="628"/>
      <c r="DX6" s="628"/>
      <c r="DY6" s="628"/>
      <c r="DZ6" s="628"/>
      <c r="EA6" s="628"/>
      <c r="EB6" s="628"/>
      <c r="EC6" s="662"/>
    </row>
    <row r="7" spans="2:143" ht="11.25" customHeight="1" x14ac:dyDescent="0.15">
      <c r="B7" s="624" t="s">
        <v>236</v>
      </c>
      <c r="C7" s="625"/>
      <c r="D7" s="625"/>
      <c r="E7" s="625"/>
      <c r="F7" s="625"/>
      <c r="G7" s="625"/>
      <c r="H7" s="625"/>
      <c r="I7" s="625"/>
      <c r="J7" s="625"/>
      <c r="K7" s="625"/>
      <c r="L7" s="625"/>
      <c r="M7" s="625"/>
      <c r="N7" s="625"/>
      <c r="O7" s="625"/>
      <c r="P7" s="625"/>
      <c r="Q7" s="626"/>
      <c r="R7" s="627">
        <v>2085</v>
      </c>
      <c r="S7" s="628"/>
      <c r="T7" s="628"/>
      <c r="U7" s="628"/>
      <c r="V7" s="628"/>
      <c r="W7" s="628"/>
      <c r="X7" s="628"/>
      <c r="Y7" s="629"/>
      <c r="Z7" s="663">
        <v>0</v>
      </c>
      <c r="AA7" s="663"/>
      <c r="AB7" s="663"/>
      <c r="AC7" s="663"/>
      <c r="AD7" s="664">
        <v>2085</v>
      </c>
      <c r="AE7" s="664"/>
      <c r="AF7" s="664"/>
      <c r="AG7" s="664"/>
      <c r="AH7" s="664"/>
      <c r="AI7" s="664"/>
      <c r="AJ7" s="664"/>
      <c r="AK7" s="664"/>
      <c r="AL7" s="630">
        <v>0</v>
      </c>
      <c r="AM7" s="631"/>
      <c r="AN7" s="631"/>
      <c r="AO7" s="665"/>
      <c r="AP7" s="624" t="s">
        <v>237</v>
      </c>
      <c r="AQ7" s="625"/>
      <c r="AR7" s="625"/>
      <c r="AS7" s="625"/>
      <c r="AT7" s="625"/>
      <c r="AU7" s="625"/>
      <c r="AV7" s="625"/>
      <c r="AW7" s="625"/>
      <c r="AX7" s="625"/>
      <c r="AY7" s="625"/>
      <c r="AZ7" s="625"/>
      <c r="BA7" s="625"/>
      <c r="BB7" s="625"/>
      <c r="BC7" s="625"/>
      <c r="BD7" s="625"/>
      <c r="BE7" s="625"/>
      <c r="BF7" s="626"/>
      <c r="BG7" s="627">
        <v>1553581</v>
      </c>
      <c r="BH7" s="628"/>
      <c r="BI7" s="628"/>
      <c r="BJ7" s="628"/>
      <c r="BK7" s="628"/>
      <c r="BL7" s="628"/>
      <c r="BM7" s="628"/>
      <c r="BN7" s="629"/>
      <c r="BO7" s="663">
        <v>38.1</v>
      </c>
      <c r="BP7" s="663"/>
      <c r="BQ7" s="663"/>
      <c r="BR7" s="663"/>
      <c r="BS7" s="664" t="s">
        <v>130</v>
      </c>
      <c r="BT7" s="664"/>
      <c r="BU7" s="664"/>
      <c r="BV7" s="664"/>
      <c r="BW7" s="664"/>
      <c r="BX7" s="664"/>
      <c r="BY7" s="664"/>
      <c r="BZ7" s="664"/>
      <c r="CA7" s="664"/>
      <c r="CB7" s="695"/>
      <c r="CD7" s="624" t="s">
        <v>238</v>
      </c>
      <c r="CE7" s="625"/>
      <c r="CF7" s="625"/>
      <c r="CG7" s="625"/>
      <c r="CH7" s="625"/>
      <c r="CI7" s="625"/>
      <c r="CJ7" s="625"/>
      <c r="CK7" s="625"/>
      <c r="CL7" s="625"/>
      <c r="CM7" s="625"/>
      <c r="CN7" s="625"/>
      <c r="CO7" s="625"/>
      <c r="CP7" s="625"/>
      <c r="CQ7" s="626"/>
      <c r="CR7" s="627">
        <v>3468106</v>
      </c>
      <c r="CS7" s="628"/>
      <c r="CT7" s="628"/>
      <c r="CU7" s="628"/>
      <c r="CV7" s="628"/>
      <c r="CW7" s="628"/>
      <c r="CX7" s="628"/>
      <c r="CY7" s="629"/>
      <c r="CZ7" s="663">
        <v>14.4</v>
      </c>
      <c r="DA7" s="663"/>
      <c r="DB7" s="663"/>
      <c r="DC7" s="663"/>
      <c r="DD7" s="633">
        <v>124695</v>
      </c>
      <c r="DE7" s="628"/>
      <c r="DF7" s="628"/>
      <c r="DG7" s="628"/>
      <c r="DH7" s="628"/>
      <c r="DI7" s="628"/>
      <c r="DJ7" s="628"/>
      <c r="DK7" s="628"/>
      <c r="DL7" s="628"/>
      <c r="DM7" s="628"/>
      <c r="DN7" s="628"/>
      <c r="DO7" s="628"/>
      <c r="DP7" s="629"/>
      <c r="DQ7" s="633">
        <v>2419449</v>
      </c>
      <c r="DR7" s="628"/>
      <c r="DS7" s="628"/>
      <c r="DT7" s="628"/>
      <c r="DU7" s="628"/>
      <c r="DV7" s="628"/>
      <c r="DW7" s="628"/>
      <c r="DX7" s="628"/>
      <c r="DY7" s="628"/>
      <c r="DZ7" s="628"/>
      <c r="EA7" s="628"/>
      <c r="EB7" s="628"/>
      <c r="EC7" s="662"/>
    </row>
    <row r="8" spans="2:143" ht="11.25" customHeight="1" x14ac:dyDescent="0.15">
      <c r="B8" s="624" t="s">
        <v>239</v>
      </c>
      <c r="C8" s="625"/>
      <c r="D8" s="625"/>
      <c r="E8" s="625"/>
      <c r="F8" s="625"/>
      <c r="G8" s="625"/>
      <c r="H8" s="625"/>
      <c r="I8" s="625"/>
      <c r="J8" s="625"/>
      <c r="K8" s="625"/>
      <c r="L8" s="625"/>
      <c r="M8" s="625"/>
      <c r="N8" s="625"/>
      <c r="O8" s="625"/>
      <c r="P8" s="625"/>
      <c r="Q8" s="626"/>
      <c r="R8" s="627">
        <v>21015</v>
      </c>
      <c r="S8" s="628"/>
      <c r="T8" s="628"/>
      <c r="U8" s="628"/>
      <c r="V8" s="628"/>
      <c r="W8" s="628"/>
      <c r="X8" s="628"/>
      <c r="Y8" s="629"/>
      <c r="Z8" s="663">
        <v>0.1</v>
      </c>
      <c r="AA8" s="663"/>
      <c r="AB8" s="663"/>
      <c r="AC8" s="663"/>
      <c r="AD8" s="664">
        <v>21015</v>
      </c>
      <c r="AE8" s="664"/>
      <c r="AF8" s="664"/>
      <c r="AG8" s="664"/>
      <c r="AH8" s="664"/>
      <c r="AI8" s="664"/>
      <c r="AJ8" s="664"/>
      <c r="AK8" s="664"/>
      <c r="AL8" s="630">
        <v>0.1</v>
      </c>
      <c r="AM8" s="631"/>
      <c r="AN8" s="631"/>
      <c r="AO8" s="665"/>
      <c r="AP8" s="624" t="s">
        <v>240</v>
      </c>
      <c r="AQ8" s="625"/>
      <c r="AR8" s="625"/>
      <c r="AS8" s="625"/>
      <c r="AT8" s="625"/>
      <c r="AU8" s="625"/>
      <c r="AV8" s="625"/>
      <c r="AW8" s="625"/>
      <c r="AX8" s="625"/>
      <c r="AY8" s="625"/>
      <c r="AZ8" s="625"/>
      <c r="BA8" s="625"/>
      <c r="BB8" s="625"/>
      <c r="BC8" s="625"/>
      <c r="BD8" s="625"/>
      <c r="BE8" s="625"/>
      <c r="BF8" s="626"/>
      <c r="BG8" s="627">
        <v>74188</v>
      </c>
      <c r="BH8" s="628"/>
      <c r="BI8" s="628"/>
      <c r="BJ8" s="628"/>
      <c r="BK8" s="628"/>
      <c r="BL8" s="628"/>
      <c r="BM8" s="628"/>
      <c r="BN8" s="629"/>
      <c r="BO8" s="663">
        <v>1.8</v>
      </c>
      <c r="BP8" s="663"/>
      <c r="BQ8" s="663"/>
      <c r="BR8" s="663"/>
      <c r="BS8" s="664" t="s">
        <v>229</v>
      </c>
      <c r="BT8" s="664"/>
      <c r="BU8" s="664"/>
      <c r="BV8" s="664"/>
      <c r="BW8" s="664"/>
      <c r="BX8" s="664"/>
      <c r="BY8" s="664"/>
      <c r="BZ8" s="664"/>
      <c r="CA8" s="664"/>
      <c r="CB8" s="695"/>
      <c r="CD8" s="624" t="s">
        <v>241</v>
      </c>
      <c r="CE8" s="625"/>
      <c r="CF8" s="625"/>
      <c r="CG8" s="625"/>
      <c r="CH8" s="625"/>
      <c r="CI8" s="625"/>
      <c r="CJ8" s="625"/>
      <c r="CK8" s="625"/>
      <c r="CL8" s="625"/>
      <c r="CM8" s="625"/>
      <c r="CN8" s="625"/>
      <c r="CO8" s="625"/>
      <c r="CP8" s="625"/>
      <c r="CQ8" s="626"/>
      <c r="CR8" s="627">
        <v>6251820</v>
      </c>
      <c r="CS8" s="628"/>
      <c r="CT8" s="628"/>
      <c r="CU8" s="628"/>
      <c r="CV8" s="628"/>
      <c r="CW8" s="628"/>
      <c r="CX8" s="628"/>
      <c r="CY8" s="629"/>
      <c r="CZ8" s="663">
        <v>26</v>
      </c>
      <c r="DA8" s="663"/>
      <c r="DB8" s="663"/>
      <c r="DC8" s="663"/>
      <c r="DD8" s="633">
        <v>122755</v>
      </c>
      <c r="DE8" s="628"/>
      <c r="DF8" s="628"/>
      <c r="DG8" s="628"/>
      <c r="DH8" s="628"/>
      <c r="DI8" s="628"/>
      <c r="DJ8" s="628"/>
      <c r="DK8" s="628"/>
      <c r="DL8" s="628"/>
      <c r="DM8" s="628"/>
      <c r="DN8" s="628"/>
      <c r="DO8" s="628"/>
      <c r="DP8" s="629"/>
      <c r="DQ8" s="633">
        <v>3279087</v>
      </c>
      <c r="DR8" s="628"/>
      <c r="DS8" s="628"/>
      <c r="DT8" s="628"/>
      <c r="DU8" s="628"/>
      <c r="DV8" s="628"/>
      <c r="DW8" s="628"/>
      <c r="DX8" s="628"/>
      <c r="DY8" s="628"/>
      <c r="DZ8" s="628"/>
      <c r="EA8" s="628"/>
      <c r="EB8" s="628"/>
      <c r="EC8" s="662"/>
    </row>
    <row r="9" spans="2:143" ht="11.25" customHeight="1" x14ac:dyDescent="0.15">
      <c r="B9" s="624" t="s">
        <v>242</v>
      </c>
      <c r="C9" s="625"/>
      <c r="D9" s="625"/>
      <c r="E9" s="625"/>
      <c r="F9" s="625"/>
      <c r="G9" s="625"/>
      <c r="H9" s="625"/>
      <c r="I9" s="625"/>
      <c r="J9" s="625"/>
      <c r="K9" s="625"/>
      <c r="L9" s="625"/>
      <c r="M9" s="625"/>
      <c r="N9" s="625"/>
      <c r="O9" s="625"/>
      <c r="P9" s="625"/>
      <c r="Q9" s="626"/>
      <c r="R9" s="627">
        <v>16731</v>
      </c>
      <c r="S9" s="628"/>
      <c r="T9" s="628"/>
      <c r="U9" s="628"/>
      <c r="V9" s="628"/>
      <c r="W9" s="628"/>
      <c r="X9" s="628"/>
      <c r="Y9" s="629"/>
      <c r="Z9" s="663">
        <v>0.1</v>
      </c>
      <c r="AA9" s="663"/>
      <c r="AB9" s="663"/>
      <c r="AC9" s="663"/>
      <c r="AD9" s="664">
        <v>16731</v>
      </c>
      <c r="AE9" s="664"/>
      <c r="AF9" s="664"/>
      <c r="AG9" s="664"/>
      <c r="AH9" s="664"/>
      <c r="AI9" s="664"/>
      <c r="AJ9" s="664"/>
      <c r="AK9" s="664"/>
      <c r="AL9" s="630">
        <v>0.1</v>
      </c>
      <c r="AM9" s="631"/>
      <c r="AN9" s="631"/>
      <c r="AO9" s="665"/>
      <c r="AP9" s="624" t="s">
        <v>243</v>
      </c>
      <c r="AQ9" s="625"/>
      <c r="AR9" s="625"/>
      <c r="AS9" s="625"/>
      <c r="AT9" s="625"/>
      <c r="AU9" s="625"/>
      <c r="AV9" s="625"/>
      <c r="AW9" s="625"/>
      <c r="AX9" s="625"/>
      <c r="AY9" s="625"/>
      <c r="AZ9" s="625"/>
      <c r="BA9" s="625"/>
      <c r="BB9" s="625"/>
      <c r="BC9" s="625"/>
      <c r="BD9" s="625"/>
      <c r="BE9" s="625"/>
      <c r="BF9" s="626"/>
      <c r="BG9" s="627">
        <v>1335399</v>
      </c>
      <c r="BH9" s="628"/>
      <c r="BI9" s="628"/>
      <c r="BJ9" s="628"/>
      <c r="BK9" s="628"/>
      <c r="BL9" s="628"/>
      <c r="BM9" s="628"/>
      <c r="BN9" s="629"/>
      <c r="BO9" s="663">
        <v>32.799999999999997</v>
      </c>
      <c r="BP9" s="663"/>
      <c r="BQ9" s="663"/>
      <c r="BR9" s="663"/>
      <c r="BS9" s="664" t="s">
        <v>229</v>
      </c>
      <c r="BT9" s="664"/>
      <c r="BU9" s="664"/>
      <c r="BV9" s="664"/>
      <c r="BW9" s="664"/>
      <c r="BX9" s="664"/>
      <c r="BY9" s="664"/>
      <c r="BZ9" s="664"/>
      <c r="CA9" s="664"/>
      <c r="CB9" s="695"/>
      <c r="CD9" s="624" t="s">
        <v>244</v>
      </c>
      <c r="CE9" s="625"/>
      <c r="CF9" s="625"/>
      <c r="CG9" s="625"/>
      <c r="CH9" s="625"/>
      <c r="CI9" s="625"/>
      <c r="CJ9" s="625"/>
      <c r="CK9" s="625"/>
      <c r="CL9" s="625"/>
      <c r="CM9" s="625"/>
      <c r="CN9" s="625"/>
      <c r="CO9" s="625"/>
      <c r="CP9" s="625"/>
      <c r="CQ9" s="626"/>
      <c r="CR9" s="627">
        <v>3069173</v>
      </c>
      <c r="CS9" s="628"/>
      <c r="CT9" s="628"/>
      <c r="CU9" s="628"/>
      <c r="CV9" s="628"/>
      <c r="CW9" s="628"/>
      <c r="CX9" s="628"/>
      <c r="CY9" s="629"/>
      <c r="CZ9" s="663">
        <v>12.8</v>
      </c>
      <c r="DA9" s="663"/>
      <c r="DB9" s="663"/>
      <c r="DC9" s="663"/>
      <c r="DD9" s="633">
        <v>857349</v>
      </c>
      <c r="DE9" s="628"/>
      <c r="DF9" s="628"/>
      <c r="DG9" s="628"/>
      <c r="DH9" s="628"/>
      <c r="DI9" s="628"/>
      <c r="DJ9" s="628"/>
      <c r="DK9" s="628"/>
      <c r="DL9" s="628"/>
      <c r="DM9" s="628"/>
      <c r="DN9" s="628"/>
      <c r="DO9" s="628"/>
      <c r="DP9" s="629"/>
      <c r="DQ9" s="633">
        <v>1731851</v>
      </c>
      <c r="DR9" s="628"/>
      <c r="DS9" s="628"/>
      <c r="DT9" s="628"/>
      <c r="DU9" s="628"/>
      <c r="DV9" s="628"/>
      <c r="DW9" s="628"/>
      <c r="DX9" s="628"/>
      <c r="DY9" s="628"/>
      <c r="DZ9" s="628"/>
      <c r="EA9" s="628"/>
      <c r="EB9" s="628"/>
      <c r="EC9" s="662"/>
    </row>
    <row r="10" spans="2:143" ht="11.25" customHeight="1" x14ac:dyDescent="0.15">
      <c r="B10" s="624" t="s">
        <v>245</v>
      </c>
      <c r="C10" s="625"/>
      <c r="D10" s="625"/>
      <c r="E10" s="625"/>
      <c r="F10" s="625"/>
      <c r="G10" s="625"/>
      <c r="H10" s="625"/>
      <c r="I10" s="625"/>
      <c r="J10" s="625"/>
      <c r="K10" s="625"/>
      <c r="L10" s="625"/>
      <c r="M10" s="625"/>
      <c r="N10" s="625"/>
      <c r="O10" s="625"/>
      <c r="P10" s="625"/>
      <c r="Q10" s="626"/>
      <c r="R10" s="627" t="s">
        <v>229</v>
      </c>
      <c r="S10" s="628"/>
      <c r="T10" s="628"/>
      <c r="U10" s="628"/>
      <c r="V10" s="628"/>
      <c r="W10" s="628"/>
      <c r="X10" s="628"/>
      <c r="Y10" s="629"/>
      <c r="Z10" s="663" t="s">
        <v>229</v>
      </c>
      <c r="AA10" s="663"/>
      <c r="AB10" s="663"/>
      <c r="AC10" s="663"/>
      <c r="AD10" s="664" t="s">
        <v>130</v>
      </c>
      <c r="AE10" s="664"/>
      <c r="AF10" s="664"/>
      <c r="AG10" s="664"/>
      <c r="AH10" s="664"/>
      <c r="AI10" s="664"/>
      <c r="AJ10" s="664"/>
      <c r="AK10" s="664"/>
      <c r="AL10" s="630" t="s">
        <v>130</v>
      </c>
      <c r="AM10" s="631"/>
      <c r="AN10" s="631"/>
      <c r="AO10" s="665"/>
      <c r="AP10" s="624" t="s">
        <v>246</v>
      </c>
      <c r="AQ10" s="625"/>
      <c r="AR10" s="625"/>
      <c r="AS10" s="625"/>
      <c r="AT10" s="625"/>
      <c r="AU10" s="625"/>
      <c r="AV10" s="625"/>
      <c r="AW10" s="625"/>
      <c r="AX10" s="625"/>
      <c r="AY10" s="625"/>
      <c r="AZ10" s="625"/>
      <c r="BA10" s="625"/>
      <c r="BB10" s="625"/>
      <c r="BC10" s="625"/>
      <c r="BD10" s="625"/>
      <c r="BE10" s="625"/>
      <c r="BF10" s="626"/>
      <c r="BG10" s="627">
        <v>95153</v>
      </c>
      <c r="BH10" s="628"/>
      <c r="BI10" s="628"/>
      <c r="BJ10" s="628"/>
      <c r="BK10" s="628"/>
      <c r="BL10" s="628"/>
      <c r="BM10" s="628"/>
      <c r="BN10" s="629"/>
      <c r="BO10" s="663">
        <v>2.2999999999999998</v>
      </c>
      <c r="BP10" s="663"/>
      <c r="BQ10" s="663"/>
      <c r="BR10" s="663"/>
      <c r="BS10" s="664" t="s">
        <v>130</v>
      </c>
      <c r="BT10" s="664"/>
      <c r="BU10" s="664"/>
      <c r="BV10" s="664"/>
      <c r="BW10" s="664"/>
      <c r="BX10" s="664"/>
      <c r="BY10" s="664"/>
      <c r="BZ10" s="664"/>
      <c r="CA10" s="664"/>
      <c r="CB10" s="695"/>
      <c r="CD10" s="624" t="s">
        <v>247</v>
      </c>
      <c r="CE10" s="625"/>
      <c r="CF10" s="625"/>
      <c r="CG10" s="625"/>
      <c r="CH10" s="625"/>
      <c r="CI10" s="625"/>
      <c r="CJ10" s="625"/>
      <c r="CK10" s="625"/>
      <c r="CL10" s="625"/>
      <c r="CM10" s="625"/>
      <c r="CN10" s="625"/>
      <c r="CO10" s="625"/>
      <c r="CP10" s="625"/>
      <c r="CQ10" s="626"/>
      <c r="CR10" s="627" t="s">
        <v>130</v>
      </c>
      <c r="CS10" s="628"/>
      <c r="CT10" s="628"/>
      <c r="CU10" s="628"/>
      <c r="CV10" s="628"/>
      <c r="CW10" s="628"/>
      <c r="CX10" s="628"/>
      <c r="CY10" s="629"/>
      <c r="CZ10" s="663" t="s">
        <v>130</v>
      </c>
      <c r="DA10" s="663"/>
      <c r="DB10" s="663"/>
      <c r="DC10" s="663"/>
      <c r="DD10" s="633" t="s">
        <v>130</v>
      </c>
      <c r="DE10" s="628"/>
      <c r="DF10" s="628"/>
      <c r="DG10" s="628"/>
      <c r="DH10" s="628"/>
      <c r="DI10" s="628"/>
      <c r="DJ10" s="628"/>
      <c r="DK10" s="628"/>
      <c r="DL10" s="628"/>
      <c r="DM10" s="628"/>
      <c r="DN10" s="628"/>
      <c r="DO10" s="628"/>
      <c r="DP10" s="629"/>
      <c r="DQ10" s="633" t="s">
        <v>229</v>
      </c>
      <c r="DR10" s="628"/>
      <c r="DS10" s="628"/>
      <c r="DT10" s="628"/>
      <c r="DU10" s="628"/>
      <c r="DV10" s="628"/>
      <c r="DW10" s="628"/>
      <c r="DX10" s="628"/>
      <c r="DY10" s="628"/>
      <c r="DZ10" s="628"/>
      <c r="EA10" s="628"/>
      <c r="EB10" s="628"/>
      <c r="EC10" s="662"/>
    </row>
    <row r="11" spans="2:143" ht="11.25" customHeight="1" x14ac:dyDescent="0.15">
      <c r="B11" s="624" t="s">
        <v>248</v>
      </c>
      <c r="C11" s="625"/>
      <c r="D11" s="625"/>
      <c r="E11" s="625"/>
      <c r="F11" s="625"/>
      <c r="G11" s="625"/>
      <c r="H11" s="625"/>
      <c r="I11" s="625"/>
      <c r="J11" s="625"/>
      <c r="K11" s="625"/>
      <c r="L11" s="625"/>
      <c r="M11" s="625"/>
      <c r="N11" s="625"/>
      <c r="O11" s="625"/>
      <c r="P11" s="625"/>
      <c r="Q11" s="626"/>
      <c r="R11" s="627">
        <v>874867</v>
      </c>
      <c r="S11" s="628"/>
      <c r="T11" s="628"/>
      <c r="U11" s="628"/>
      <c r="V11" s="628"/>
      <c r="W11" s="628"/>
      <c r="X11" s="628"/>
      <c r="Y11" s="629"/>
      <c r="Z11" s="630">
        <v>3.4</v>
      </c>
      <c r="AA11" s="631"/>
      <c r="AB11" s="631"/>
      <c r="AC11" s="632"/>
      <c r="AD11" s="633">
        <v>874867</v>
      </c>
      <c r="AE11" s="628"/>
      <c r="AF11" s="628"/>
      <c r="AG11" s="628"/>
      <c r="AH11" s="628"/>
      <c r="AI11" s="628"/>
      <c r="AJ11" s="628"/>
      <c r="AK11" s="629"/>
      <c r="AL11" s="630">
        <v>6</v>
      </c>
      <c r="AM11" s="631"/>
      <c r="AN11" s="631"/>
      <c r="AO11" s="665"/>
      <c r="AP11" s="624" t="s">
        <v>249</v>
      </c>
      <c r="AQ11" s="625"/>
      <c r="AR11" s="625"/>
      <c r="AS11" s="625"/>
      <c r="AT11" s="625"/>
      <c r="AU11" s="625"/>
      <c r="AV11" s="625"/>
      <c r="AW11" s="625"/>
      <c r="AX11" s="625"/>
      <c r="AY11" s="625"/>
      <c r="AZ11" s="625"/>
      <c r="BA11" s="625"/>
      <c r="BB11" s="625"/>
      <c r="BC11" s="625"/>
      <c r="BD11" s="625"/>
      <c r="BE11" s="625"/>
      <c r="BF11" s="626"/>
      <c r="BG11" s="627">
        <v>48841</v>
      </c>
      <c r="BH11" s="628"/>
      <c r="BI11" s="628"/>
      <c r="BJ11" s="628"/>
      <c r="BK11" s="628"/>
      <c r="BL11" s="628"/>
      <c r="BM11" s="628"/>
      <c r="BN11" s="629"/>
      <c r="BO11" s="663">
        <v>1.2</v>
      </c>
      <c r="BP11" s="663"/>
      <c r="BQ11" s="663"/>
      <c r="BR11" s="663"/>
      <c r="BS11" s="664" t="s">
        <v>130</v>
      </c>
      <c r="BT11" s="664"/>
      <c r="BU11" s="664"/>
      <c r="BV11" s="664"/>
      <c r="BW11" s="664"/>
      <c r="BX11" s="664"/>
      <c r="BY11" s="664"/>
      <c r="BZ11" s="664"/>
      <c r="CA11" s="664"/>
      <c r="CB11" s="695"/>
      <c r="CD11" s="624" t="s">
        <v>250</v>
      </c>
      <c r="CE11" s="625"/>
      <c r="CF11" s="625"/>
      <c r="CG11" s="625"/>
      <c r="CH11" s="625"/>
      <c r="CI11" s="625"/>
      <c r="CJ11" s="625"/>
      <c r="CK11" s="625"/>
      <c r="CL11" s="625"/>
      <c r="CM11" s="625"/>
      <c r="CN11" s="625"/>
      <c r="CO11" s="625"/>
      <c r="CP11" s="625"/>
      <c r="CQ11" s="626"/>
      <c r="CR11" s="627">
        <v>804183</v>
      </c>
      <c r="CS11" s="628"/>
      <c r="CT11" s="628"/>
      <c r="CU11" s="628"/>
      <c r="CV11" s="628"/>
      <c r="CW11" s="628"/>
      <c r="CX11" s="628"/>
      <c r="CY11" s="629"/>
      <c r="CZ11" s="663">
        <v>3.3</v>
      </c>
      <c r="DA11" s="663"/>
      <c r="DB11" s="663"/>
      <c r="DC11" s="663"/>
      <c r="DD11" s="633">
        <v>64501</v>
      </c>
      <c r="DE11" s="628"/>
      <c r="DF11" s="628"/>
      <c r="DG11" s="628"/>
      <c r="DH11" s="628"/>
      <c r="DI11" s="628"/>
      <c r="DJ11" s="628"/>
      <c r="DK11" s="628"/>
      <c r="DL11" s="628"/>
      <c r="DM11" s="628"/>
      <c r="DN11" s="628"/>
      <c r="DO11" s="628"/>
      <c r="DP11" s="629"/>
      <c r="DQ11" s="633">
        <v>478123</v>
      </c>
      <c r="DR11" s="628"/>
      <c r="DS11" s="628"/>
      <c r="DT11" s="628"/>
      <c r="DU11" s="628"/>
      <c r="DV11" s="628"/>
      <c r="DW11" s="628"/>
      <c r="DX11" s="628"/>
      <c r="DY11" s="628"/>
      <c r="DZ11" s="628"/>
      <c r="EA11" s="628"/>
      <c r="EB11" s="628"/>
      <c r="EC11" s="662"/>
    </row>
    <row r="12" spans="2:143" ht="11.25" customHeight="1" x14ac:dyDescent="0.15">
      <c r="B12" s="624" t="s">
        <v>251</v>
      </c>
      <c r="C12" s="625"/>
      <c r="D12" s="625"/>
      <c r="E12" s="625"/>
      <c r="F12" s="625"/>
      <c r="G12" s="625"/>
      <c r="H12" s="625"/>
      <c r="I12" s="625"/>
      <c r="J12" s="625"/>
      <c r="K12" s="625"/>
      <c r="L12" s="625"/>
      <c r="M12" s="625"/>
      <c r="N12" s="625"/>
      <c r="O12" s="625"/>
      <c r="P12" s="625"/>
      <c r="Q12" s="626"/>
      <c r="R12" s="627">
        <v>7994</v>
      </c>
      <c r="S12" s="628"/>
      <c r="T12" s="628"/>
      <c r="U12" s="628"/>
      <c r="V12" s="628"/>
      <c r="W12" s="628"/>
      <c r="X12" s="628"/>
      <c r="Y12" s="629"/>
      <c r="Z12" s="663">
        <v>0</v>
      </c>
      <c r="AA12" s="663"/>
      <c r="AB12" s="663"/>
      <c r="AC12" s="663"/>
      <c r="AD12" s="664">
        <v>7994</v>
      </c>
      <c r="AE12" s="664"/>
      <c r="AF12" s="664"/>
      <c r="AG12" s="664"/>
      <c r="AH12" s="664"/>
      <c r="AI12" s="664"/>
      <c r="AJ12" s="664"/>
      <c r="AK12" s="664"/>
      <c r="AL12" s="630">
        <v>0.1</v>
      </c>
      <c r="AM12" s="631"/>
      <c r="AN12" s="631"/>
      <c r="AO12" s="665"/>
      <c r="AP12" s="624" t="s">
        <v>252</v>
      </c>
      <c r="AQ12" s="625"/>
      <c r="AR12" s="625"/>
      <c r="AS12" s="625"/>
      <c r="AT12" s="625"/>
      <c r="AU12" s="625"/>
      <c r="AV12" s="625"/>
      <c r="AW12" s="625"/>
      <c r="AX12" s="625"/>
      <c r="AY12" s="625"/>
      <c r="AZ12" s="625"/>
      <c r="BA12" s="625"/>
      <c r="BB12" s="625"/>
      <c r="BC12" s="625"/>
      <c r="BD12" s="625"/>
      <c r="BE12" s="625"/>
      <c r="BF12" s="626"/>
      <c r="BG12" s="627">
        <v>2083491</v>
      </c>
      <c r="BH12" s="628"/>
      <c r="BI12" s="628"/>
      <c r="BJ12" s="628"/>
      <c r="BK12" s="628"/>
      <c r="BL12" s="628"/>
      <c r="BM12" s="628"/>
      <c r="BN12" s="629"/>
      <c r="BO12" s="663">
        <v>51.2</v>
      </c>
      <c r="BP12" s="663"/>
      <c r="BQ12" s="663"/>
      <c r="BR12" s="663"/>
      <c r="BS12" s="664" t="s">
        <v>130</v>
      </c>
      <c r="BT12" s="664"/>
      <c r="BU12" s="664"/>
      <c r="BV12" s="664"/>
      <c r="BW12" s="664"/>
      <c r="BX12" s="664"/>
      <c r="BY12" s="664"/>
      <c r="BZ12" s="664"/>
      <c r="CA12" s="664"/>
      <c r="CB12" s="695"/>
      <c r="CD12" s="624" t="s">
        <v>253</v>
      </c>
      <c r="CE12" s="625"/>
      <c r="CF12" s="625"/>
      <c r="CG12" s="625"/>
      <c r="CH12" s="625"/>
      <c r="CI12" s="625"/>
      <c r="CJ12" s="625"/>
      <c r="CK12" s="625"/>
      <c r="CL12" s="625"/>
      <c r="CM12" s="625"/>
      <c r="CN12" s="625"/>
      <c r="CO12" s="625"/>
      <c r="CP12" s="625"/>
      <c r="CQ12" s="626"/>
      <c r="CR12" s="627">
        <v>1532637</v>
      </c>
      <c r="CS12" s="628"/>
      <c r="CT12" s="628"/>
      <c r="CU12" s="628"/>
      <c r="CV12" s="628"/>
      <c r="CW12" s="628"/>
      <c r="CX12" s="628"/>
      <c r="CY12" s="629"/>
      <c r="CZ12" s="663">
        <v>6.4</v>
      </c>
      <c r="DA12" s="663"/>
      <c r="DB12" s="663"/>
      <c r="DC12" s="663"/>
      <c r="DD12" s="633">
        <v>410317</v>
      </c>
      <c r="DE12" s="628"/>
      <c r="DF12" s="628"/>
      <c r="DG12" s="628"/>
      <c r="DH12" s="628"/>
      <c r="DI12" s="628"/>
      <c r="DJ12" s="628"/>
      <c r="DK12" s="628"/>
      <c r="DL12" s="628"/>
      <c r="DM12" s="628"/>
      <c r="DN12" s="628"/>
      <c r="DO12" s="628"/>
      <c r="DP12" s="629"/>
      <c r="DQ12" s="633">
        <v>986664</v>
      </c>
      <c r="DR12" s="628"/>
      <c r="DS12" s="628"/>
      <c r="DT12" s="628"/>
      <c r="DU12" s="628"/>
      <c r="DV12" s="628"/>
      <c r="DW12" s="628"/>
      <c r="DX12" s="628"/>
      <c r="DY12" s="628"/>
      <c r="DZ12" s="628"/>
      <c r="EA12" s="628"/>
      <c r="EB12" s="628"/>
      <c r="EC12" s="662"/>
    </row>
    <row r="13" spans="2:143" ht="11.25" customHeight="1" x14ac:dyDescent="0.15">
      <c r="B13" s="624" t="s">
        <v>254</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229</v>
      </c>
      <c r="AA13" s="663"/>
      <c r="AB13" s="663"/>
      <c r="AC13" s="663"/>
      <c r="AD13" s="664" t="s">
        <v>229</v>
      </c>
      <c r="AE13" s="664"/>
      <c r="AF13" s="664"/>
      <c r="AG13" s="664"/>
      <c r="AH13" s="664"/>
      <c r="AI13" s="664"/>
      <c r="AJ13" s="664"/>
      <c r="AK13" s="664"/>
      <c r="AL13" s="630" t="s">
        <v>229</v>
      </c>
      <c r="AM13" s="631"/>
      <c r="AN13" s="631"/>
      <c r="AO13" s="665"/>
      <c r="AP13" s="624" t="s">
        <v>255</v>
      </c>
      <c r="AQ13" s="625"/>
      <c r="AR13" s="625"/>
      <c r="AS13" s="625"/>
      <c r="AT13" s="625"/>
      <c r="AU13" s="625"/>
      <c r="AV13" s="625"/>
      <c r="AW13" s="625"/>
      <c r="AX13" s="625"/>
      <c r="AY13" s="625"/>
      <c r="AZ13" s="625"/>
      <c r="BA13" s="625"/>
      <c r="BB13" s="625"/>
      <c r="BC13" s="625"/>
      <c r="BD13" s="625"/>
      <c r="BE13" s="625"/>
      <c r="BF13" s="626"/>
      <c r="BG13" s="627">
        <v>2078186</v>
      </c>
      <c r="BH13" s="628"/>
      <c r="BI13" s="628"/>
      <c r="BJ13" s="628"/>
      <c r="BK13" s="628"/>
      <c r="BL13" s="628"/>
      <c r="BM13" s="628"/>
      <c r="BN13" s="629"/>
      <c r="BO13" s="663">
        <v>51</v>
      </c>
      <c r="BP13" s="663"/>
      <c r="BQ13" s="663"/>
      <c r="BR13" s="663"/>
      <c r="BS13" s="664" t="s">
        <v>229</v>
      </c>
      <c r="BT13" s="664"/>
      <c r="BU13" s="664"/>
      <c r="BV13" s="664"/>
      <c r="BW13" s="664"/>
      <c r="BX13" s="664"/>
      <c r="BY13" s="664"/>
      <c r="BZ13" s="664"/>
      <c r="CA13" s="664"/>
      <c r="CB13" s="695"/>
      <c r="CD13" s="624" t="s">
        <v>256</v>
      </c>
      <c r="CE13" s="625"/>
      <c r="CF13" s="625"/>
      <c r="CG13" s="625"/>
      <c r="CH13" s="625"/>
      <c r="CI13" s="625"/>
      <c r="CJ13" s="625"/>
      <c r="CK13" s="625"/>
      <c r="CL13" s="625"/>
      <c r="CM13" s="625"/>
      <c r="CN13" s="625"/>
      <c r="CO13" s="625"/>
      <c r="CP13" s="625"/>
      <c r="CQ13" s="626"/>
      <c r="CR13" s="627">
        <v>800627</v>
      </c>
      <c r="CS13" s="628"/>
      <c r="CT13" s="628"/>
      <c r="CU13" s="628"/>
      <c r="CV13" s="628"/>
      <c r="CW13" s="628"/>
      <c r="CX13" s="628"/>
      <c r="CY13" s="629"/>
      <c r="CZ13" s="663">
        <v>3.3</v>
      </c>
      <c r="DA13" s="663"/>
      <c r="DB13" s="663"/>
      <c r="DC13" s="663"/>
      <c r="DD13" s="633">
        <v>351296</v>
      </c>
      <c r="DE13" s="628"/>
      <c r="DF13" s="628"/>
      <c r="DG13" s="628"/>
      <c r="DH13" s="628"/>
      <c r="DI13" s="628"/>
      <c r="DJ13" s="628"/>
      <c r="DK13" s="628"/>
      <c r="DL13" s="628"/>
      <c r="DM13" s="628"/>
      <c r="DN13" s="628"/>
      <c r="DO13" s="628"/>
      <c r="DP13" s="629"/>
      <c r="DQ13" s="633">
        <v>596850</v>
      </c>
      <c r="DR13" s="628"/>
      <c r="DS13" s="628"/>
      <c r="DT13" s="628"/>
      <c r="DU13" s="628"/>
      <c r="DV13" s="628"/>
      <c r="DW13" s="628"/>
      <c r="DX13" s="628"/>
      <c r="DY13" s="628"/>
      <c r="DZ13" s="628"/>
      <c r="EA13" s="628"/>
      <c r="EB13" s="628"/>
      <c r="EC13" s="662"/>
    </row>
    <row r="14" spans="2:143" ht="11.25" customHeight="1" x14ac:dyDescent="0.15">
      <c r="B14" s="624" t="s">
        <v>257</v>
      </c>
      <c r="C14" s="625"/>
      <c r="D14" s="625"/>
      <c r="E14" s="625"/>
      <c r="F14" s="625"/>
      <c r="G14" s="625"/>
      <c r="H14" s="625"/>
      <c r="I14" s="625"/>
      <c r="J14" s="625"/>
      <c r="K14" s="625"/>
      <c r="L14" s="625"/>
      <c r="M14" s="625"/>
      <c r="N14" s="625"/>
      <c r="O14" s="625"/>
      <c r="P14" s="625"/>
      <c r="Q14" s="626"/>
      <c r="R14" s="627">
        <v>719</v>
      </c>
      <c r="S14" s="628"/>
      <c r="T14" s="628"/>
      <c r="U14" s="628"/>
      <c r="V14" s="628"/>
      <c r="W14" s="628"/>
      <c r="X14" s="628"/>
      <c r="Y14" s="629"/>
      <c r="Z14" s="663">
        <v>0</v>
      </c>
      <c r="AA14" s="663"/>
      <c r="AB14" s="663"/>
      <c r="AC14" s="663"/>
      <c r="AD14" s="664">
        <v>719</v>
      </c>
      <c r="AE14" s="664"/>
      <c r="AF14" s="664"/>
      <c r="AG14" s="664"/>
      <c r="AH14" s="664"/>
      <c r="AI14" s="664"/>
      <c r="AJ14" s="664"/>
      <c r="AK14" s="664"/>
      <c r="AL14" s="630">
        <v>0</v>
      </c>
      <c r="AM14" s="631"/>
      <c r="AN14" s="631"/>
      <c r="AO14" s="665"/>
      <c r="AP14" s="624" t="s">
        <v>258</v>
      </c>
      <c r="AQ14" s="625"/>
      <c r="AR14" s="625"/>
      <c r="AS14" s="625"/>
      <c r="AT14" s="625"/>
      <c r="AU14" s="625"/>
      <c r="AV14" s="625"/>
      <c r="AW14" s="625"/>
      <c r="AX14" s="625"/>
      <c r="AY14" s="625"/>
      <c r="AZ14" s="625"/>
      <c r="BA14" s="625"/>
      <c r="BB14" s="625"/>
      <c r="BC14" s="625"/>
      <c r="BD14" s="625"/>
      <c r="BE14" s="625"/>
      <c r="BF14" s="626"/>
      <c r="BG14" s="627">
        <v>158240</v>
      </c>
      <c r="BH14" s="628"/>
      <c r="BI14" s="628"/>
      <c r="BJ14" s="628"/>
      <c r="BK14" s="628"/>
      <c r="BL14" s="628"/>
      <c r="BM14" s="628"/>
      <c r="BN14" s="629"/>
      <c r="BO14" s="663">
        <v>3.9</v>
      </c>
      <c r="BP14" s="663"/>
      <c r="BQ14" s="663"/>
      <c r="BR14" s="663"/>
      <c r="BS14" s="664" t="s">
        <v>130</v>
      </c>
      <c r="BT14" s="664"/>
      <c r="BU14" s="664"/>
      <c r="BV14" s="664"/>
      <c r="BW14" s="664"/>
      <c r="BX14" s="664"/>
      <c r="BY14" s="664"/>
      <c r="BZ14" s="664"/>
      <c r="CA14" s="664"/>
      <c r="CB14" s="695"/>
      <c r="CD14" s="624" t="s">
        <v>259</v>
      </c>
      <c r="CE14" s="625"/>
      <c r="CF14" s="625"/>
      <c r="CG14" s="625"/>
      <c r="CH14" s="625"/>
      <c r="CI14" s="625"/>
      <c r="CJ14" s="625"/>
      <c r="CK14" s="625"/>
      <c r="CL14" s="625"/>
      <c r="CM14" s="625"/>
      <c r="CN14" s="625"/>
      <c r="CO14" s="625"/>
      <c r="CP14" s="625"/>
      <c r="CQ14" s="626"/>
      <c r="CR14" s="627">
        <v>1115493</v>
      </c>
      <c r="CS14" s="628"/>
      <c r="CT14" s="628"/>
      <c r="CU14" s="628"/>
      <c r="CV14" s="628"/>
      <c r="CW14" s="628"/>
      <c r="CX14" s="628"/>
      <c r="CY14" s="629"/>
      <c r="CZ14" s="663">
        <v>4.5999999999999996</v>
      </c>
      <c r="DA14" s="663"/>
      <c r="DB14" s="663"/>
      <c r="DC14" s="663"/>
      <c r="DD14" s="633">
        <v>117016</v>
      </c>
      <c r="DE14" s="628"/>
      <c r="DF14" s="628"/>
      <c r="DG14" s="628"/>
      <c r="DH14" s="628"/>
      <c r="DI14" s="628"/>
      <c r="DJ14" s="628"/>
      <c r="DK14" s="628"/>
      <c r="DL14" s="628"/>
      <c r="DM14" s="628"/>
      <c r="DN14" s="628"/>
      <c r="DO14" s="628"/>
      <c r="DP14" s="629"/>
      <c r="DQ14" s="633">
        <v>1008562</v>
      </c>
      <c r="DR14" s="628"/>
      <c r="DS14" s="628"/>
      <c r="DT14" s="628"/>
      <c r="DU14" s="628"/>
      <c r="DV14" s="628"/>
      <c r="DW14" s="628"/>
      <c r="DX14" s="628"/>
      <c r="DY14" s="628"/>
      <c r="DZ14" s="628"/>
      <c r="EA14" s="628"/>
      <c r="EB14" s="628"/>
      <c r="EC14" s="662"/>
    </row>
    <row r="15" spans="2:143" ht="11.25" customHeight="1" x14ac:dyDescent="0.15">
      <c r="B15" s="624" t="s">
        <v>260</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130</v>
      </c>
      <c r="AE15" s="664"/>
      <c r="AF15" s="664"/>
      <c r="AG15" s="664"/>
      <c r="AH15" s="664"/>
      <c r="AI15" s="664"/>
      <c r="AJ15" s="664"/>
      <c r="AK15" s="664"/>
      <c r="AL15" s="630" t="s">
        <v>130</v>
      </c>
      <c r="AM15" s="631"/>
      <c r="AN15" s="631"/>
      <c r="AO15" s="665"/>
      <c r="AP15" s="624" t="s">
        <v>261</v>
      </c>
      <c r="AQ15" s="625"/>
      <c r="AR15" s="625"/>
      <c r="AS15" s="625"/>
      <c r="AT15" s="625"/>
      <c r="AU15" s="625"/>
      <c r="AV15" s="625"/>
      <c r="AW15" s="625"/>
      <c r="AX15" s="625"/>
      <c r="AY15" s="625"/>
      <c r="AZ15" s="625"/>
      <c r="BA15" s="625"/>
      <c r="BB15" s="625"/>
      <c r="BC15" s="625"/>
      <c r="BD15" s="625"/>
      <c r="BE15" s="625"/>
      <c r="BF15" s="626"/>
      <c r="BG15" s="627">
        <v>221445</v>
      </c>
      <c r="BH15" s="628"/>
      <c r="BI15" s="628"/>
      <c r="BJ15" s="628"/>
      <c r="BK15" s="628"/>
      <c r="BL15" s="628"/>
      <c r="BM15" s="628"/>
      <c r="BN15" s="629"/>
      <c r="BO15" s="663">
        <v>5.4</v>
      </c>
      <c r="BP15" s="663"/>
      <c r="BQ15" s="663"/>
      <c r="BR15" s="663"/>
      <c r="BS15" s="664" t="s">
        <v>229</v>
      </c>
      <c r="BT15" s="664"/>
      <c r="BU15" s="664"/>
      <c r="BV15" s="664"/>
      <c r="BW15" s="664"/>
      <c r="BX15" s="664"/>
      <c r="BY15" s="664"/>
      <c r="BZ15" s="664"/>
      <c r="CA15" s="664"/>
      <c r="CB15" s="695"/>
      <c r="CD15" s="624" t="s">
        <v>262</v>
      </c>
      <c r="CE15" s="625"/>
      <c r="CF15" s="625"/>
      <c r="CG15" s="625"/>
      <c r="CH15" s="625"/>
      <c r="CI15" s="625"/>
      <c r="CJ15" s="625"/>
      <c r="CK15" s="625"/>
      <c r="CL15" s="625"/>
      <c r="CM15" s="625"/>
      <c r="CN15" s="625"/>
      <c r="CO15" s="625"/>
      <c r="CP15" s="625"/>
      <c r="CQ15" s="626"/>
      <c r="CR15" s="627">
        <v>2999764</v>
      </c>
      <c r="CS15" s="628"/>
      <c r="CT15" s="628"/>
      <c r="CU15" s="628"/>
      <c r="CV15" s="628"/>
      <c r="CW15" s="628"/>
      <c r="CX15" s="628"/>
      <c r="CY15" s="629"/>
      <c r="CZ15" s="663">
        <v>12.5</v>
      </c>
      <c r="DA15" s="663"/>
      <c r="DB15" s="663"/>
      <c r="DC15" s="663"/>
      <c r="DD15" s="633">
        <v>1129212</v>
      </c>
      <c r="DE15" s="628"/>
      <c r="DF15" s="628"/>
      <c r="DG15" s="628"/>
      <c r="DH15" s="628"/>
      <c r="DI15" s="628"/>
      <c r="DJ15" s="628"/>
      <c r="DK15" s="628"/>
      <c r="DL15" s="628"/>
      <c r="DM15" s="628"/>
      <c r="DN15" s="628"/>
      <c r="DO15" s="628"/>
      <c r="DP15" s="629"/>
      <c r="DQ15" s="633">
        <v>1677492</v>
      </c>
      <c r="DR15" s="628"/>
      <c r="DS15" s="628"/>
      <c r="DT15" s="628"/>
      <c r="DU15" s="628"/>
      <c r="DV15" s="628"/>
      <c r="DW15" s="628"/>
      <c r="DX15" s="628"/>
      <c r="DY15" s="628"/>
      <c r="DZ15" s="628"/>
      <c r="EA15" s="628"/>
      <c r="EB15" s="628"/>
      <c r="EC15" s="662"/>
    </row>
    <row r="16" spans="2:143" ht="11.25" customHeight="1" x14ac:dyDescent="0.15">
      <c r="B16" s="624" t="s">
        <v>263</v>
      </c>
      <c r="C16" s="625"/>
      <c r="D16" s="625"/>
      <c r="E16" s="625"/>
      <c r="F16" s="625"/>
      <c r="G16" s="625"/>
      <c r="H16" s="625"/>
      <c r="I16" s="625"/>
      <c r="J16" s="625"/>
      <c r="K16" s="625"/>
      <c r="L16" s="625"/>
      <c r="M16" s="625"/>
      <c r="N16" s="625"/>
      <c r="O16" s="625"/>
      <c r="P16" s="625"/>
      <c r="Q16" s="626"/>
      <c r="R16" s="627">
        <v>32482</v>
      </c>
      <c r="S16" s="628"/>
      <c r="T16" s="628"/>
      <c r="U16" s="628"/>
      <c r="V16" s="628"/>
      <c r="W16" s="628"/>
      <c r="X16" s="628"/>
      <c r="Y16" s="629"/>
      <c r="Z16" s="663">
        <v>0.1</v>
      </c>
      <c r="AA16" s="663"/>
      <c r="AB16" s="663"/>
      <c r="AC16" s="663"/>
      <c r="AD16" s="664">
        <v>32482</v>
      </c>
      <c r="AE16" s="664"/>
      <c r="AF16" s="664"/>
      <c r="AG16" s="664"/>
      <c r="AH16" s="664"/>
      <c r="AI16" s="664"/>
      <c r="AJ16" s="664"/>
      <c r="AK16" s="664"/>
      <c r="AL16" s="630">
        <v>0.2</v>
      </c>
      <c r="AM16" s="631"/>
      <c r="AN16" s="631"/>
      <c r="AO16" s="665"/>
      <c r="AP16" s="624" t="s">
        <v>264</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229</v>
      </c>
      <c r="BP16" s="663"/>
      <c r="BQ16" s="663"/>
      <c r="BR16" s="663"/>
      <c r="BS16" s="664" t="s">
        <v>130</v>
      </c>
      <c r="BT16" s="664"/>
      <c r="BU16" s="664"/>
      <c r="BV16" s="664"/>
      <c r="BW16" s="664"/>
      <c r="BX16" s="664"/>
      <c r="BY16" s="664"/>
      <c r="BZ16" s="664"/>
      <c r="CA16" s="664"/>
      <c r="CB16" s="695"/>
      <c r="CD16" s="624" t="s">
        <v>265</v>
      </c>
      <c r="CE16" s="625"/>
      <c r="CF16" s="625"/>
      <c r="CG16" s="625"/>
      <c r="CH16" s="625"/>
      <c r="CI16" s="625"/>
      <c r="CJ16" s="625"/>
      <c r="CK16" s="625"/>
      <c r="CL16" s="625"/>
      <c r="CM16" s="625"/>
      <c r="CN16" s="625"/>
      <c r="CO16" s="625"/>
      <c r="CP16" s="625"/>
      <c r="CQ16" s="626"/>
      <c r="CR16" s="627">
        <v>54722</v>
      </c>
      <c r="CS16" s="628"/>
      <c r="CT16" s="628"/>
      <c r="CU16" s="628"/>
      <c r="CV16" s="628"/>
      <c r="CW16" s="628"/>
      <c r="CX16" s="628"/>
      <c r="CY16" s="629"/>
      <c r="CZ16" s="663">
        <v>0.2</v>
      </c>
      <c r="DA16" s="663"/>
      <c r="DB16" s="663"/>
      <c r="DC16" s="663"/>
      <c r="DD16" s="633" t="s">
        <v>130</v>
      </c>
      <c r="DE16" s="628"/>
      <c r="DF16" s="628"/>
      <c r="DG16" s="628"/>
      <c r="DH16" s="628"/>
      <c r="DI16" s="628"/>
      <c r="DJ16" s="628"/>
      <c r="DK16" s="628"/>
      <c r="DL16" s="628"/>
      <c r="DM16" s="628"/>
      <c r="DN16" s="628"/>
      <c r="DO16" s="628"/>
      <c r="DP16" s="629"/>
      <c r="DQ16" s="633">
        <v>41704</v>
      </c>
      <c r="DR16" s="628"/>
      <c r="DS16" s="628"/>
      <c r="DT16" s="628"/>
      <c r="DU16" s="628"/>
      <c r="DV16" s="628"/>
      <c r="DW16" s="628"/>
      <c r="DX16" s="628"/>
      <c r="DY16" s="628"/>
      <c r="DZ16" s="628"/>
      <c r="EA16" s="628"/>
      <c r="EB16" s="628"/>
      <c r="EC16" s="662"/>
    </row>
    <row r="17" spans="2:133" ht="11.25" customHeight="1" x14ac:dyDescent="0.15">
      <c r="B17" s="624" t="s">
        <v>266</v>
      </c>
      <c r="C17" s="625"/>
      <c r="D17" s="625"/>
      <c r="E17" s="625"/>
      <c r="F17" s="625"/>
      <c r="G17" s="625"/>
      <c r="H17" s="625"/>
      <c r="I17" s="625"/>
      <c r="J17" s="625"/>
      <c r="K17" s="625"/>
      <c r="L17" s="625"/>
      <c r="M17" s="625"/>
      <c r="N17" s="625"/>
      <c r="O17" s="625"/>
      <c r="P17" s="625"/>
      <c r="Q17" s="626"/>
      <c r="R17" s="627">
        <v>55531</v>
      </c>
      <c r="S17" s="628"/>
      <c r="T17" s="628"/>
      <c r="U17" s="628"/>
      <c r="V17" s="628"/>
      <c r="W17" s="628"/>
      <c r="X17" s="628"/>
      <c r="Y17" s="629"/>
      <c r="Z17" s="663">
        <v>0.2</v>
      </c>
      <c r="AA17" s="663"/>
      <c r="AB17" s="663"/>
      <c r="AC17" s="663"/>
      <c r="AD17" s="664">
        <v>55531</v>
      </c>
      <c r="AE17" s="664"/>
      <c r="AF17" s="664"/>
      <c r="AG17" s="664"/>
      <c r="AH17" s="664"/>
      <c r="AI17" s="664"/>
      <c r="AJ17" s="664"/>
      <c r="AK17" s="664"/>
      <c r="AL17" s="630">
        <v>0.4</v>
      </c>
      <c r="AM17" s="631"/>
      <c r="AN17" s="631"/>
      <c r="AO17" s="665"/>
      <c r="AP17" s="624" t="s">
        <v>267</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130</v>
      </c>
      <c r="BP17" s="663"/>
      <c r="BQ17" s="663"/>
      <c r="BR17" s="663"/>
      <c r="BS17" s="664" t="s">
        <v>130</v>
      </c>
      <c r="BT17" s="664"/>
      <c r="BU17" s="664"/>
      <c r="BV17" s="664"/>
      <c r="BW17" s="664"/>
      <c r="BX17" s="664"/>
      <c r="BY17" s="664"/>
      <c r="BZ17" s="664"/>
      <c r="CA17" s="664"/>
      <c r="CB17" s="695"/>
      <c r="CD17" s="624" t="s">
        <v>268</v>
      </c>
      <c r="CE17" s="625"/>
      <c r="CF17" s="625"/>
      <c r="CG17" s="625"/>
      <c r="CH17" s="625"/>
      <c r="CI17" s="625"/>
      <c r="CJ17" s="625"/>
      <c r="CK17" s="625"/>
      <c r="CL17" s="625"/>
      <c r="CM17" s="625"/>
      <c r="CN17" s="625"/>
      <c r="CO17" s="625"/>
      <c r="CP17" s="625"/>
      <c r="CQ17" s="626"/>
      <c r="CR17" s="627">
        <v>3802684</v>
      </c>
      <c r="CS17" s="628"/>
      <c r="CT17" s="628"/>
      <c r="CU17" s="628"/>
      <c r="CV17" s="628"/>
      <c r="CW17" s="628"/>
      <c r="CX17" s="628"/>
      <c r="CY17" s="629"/>
      <c r="CZ17" s="663">
        <v>15.8</v>
      </c>
      <c r="DA17" s="663"/>
      <c r="DB17" s="663"/>
      <c r="DC17" s="663"/>
      <c r="DD17" s="633" t="s">
        <v>130</v>
      </c>
      <c r="DE17" s="628"/>
      <c r="DF17" s="628"/>
      <c r="DG17" s="628"/>
      <c r="DH17" s="628"/>
      <c r="DI17" s="628"/>
      <c r="DJ17" s="628"/>
      <c r="DK17" s="628"/>
      <c r="DL17" s="628"/>
      <c r="DM17" s="628"/>
      <c r="DN17" s="628"/>
      <c r="DO17" s="628"/>
      <c r="DP17" s="629"/>
      <c r="DQ17" s="633">
        <v>3785753</v>
      </c>
      <c r="DR17" s="628"/>
      <c r="DS17" s="628"/>
      <c r="DT17" s="628"/>
      <c r="DU17" s="628"/>
      <c r="DV17" s="628"/>
      <c r="DW17" s="628"/>
      <c r="DX17" s="628"/>
      <c r="DY17" s="628"/>
      <c r="DZ17" s="628"/>
      <c r="EA17" s="628"/>
      <c r="EB17" s="628"/>
      <c r="EC17" s="662"/>
    </row>
    <row r="18" spans="2:133" ht="11.25" customHeight="1" x14ac:dyDescent="0.15">
      <c r="B18" s="624" t="s">
        <v>269</v>
      </c>
      <c r="C18" s="625"/>
      <c r="D18" s="625"/>
      <c r="E18" s="625"/>
      <c r="F18" s="625"/>
      <c r="G18" s="625"/>
      <c r="H18" s="625"/>
      <c r="I18" s="625"/>
      <c r="J18" s="625"/>
      <c r="K18" s="625"/>
      <c r="L18" s="625"/>
      <c r="M18" s="625"/>
      <c r="N18" s="625"/>
      <c r="O18" s="625"/>
      <c r="P18" s="625"/>
      <c r="Q18" s="626"/>
      <c r="R18" s="627">
        <v>17400</v>
      </c>
      <c r="S18" s="628"/>
      <c r="T18" s="628"/>
      <c r="U18" s="628"/>
      <c r="V18" s="628"/>
      <c r="W18" s="628"/>
      <c r="X18" s="628"/>
      <c r="Y18" s="629"/>
      <c r="Z18" s="663">
        <v>0.1</v>
      </c>
      <c r="AA18" s="663"/>
      <c r="AB18" s="663"/>
      <c r="AC18" s="663"/>
      <c r="AD18" s="664">
        <v>17400</v>
      </c>
      <c r="AE18" s="664"/>
      <c r="AF18" s="664"/>
      <c r="AG18" s="664"/>
      <c r="AH18" s="664"/>
      <c r="AI18" s="664"/>
      <c r="AJ18" s="664"/>
      <c r="AK18" s="664"/>
      <c r="AL18" s="630">
        <v>0.1</v>
      </c>
      <c r="AM18" s="631"/>
      <c r="AN18" s="631"/>
      <c r="AO18" s="665"/>
      <c r="AP18" s="624" t="s">
        <v>270</v>
      </c>
      <c r="AQ18" s="625"/>
      <c r="AR18" s="625"/>
      <c r="AS18" s="625"/>
      <c r="AT18" s="625"/>
      <c r="AU18" s="625"/>
      <c r="AV18" s="625"/>
      <c r="AW18" s="625"/>
      <c r="AX18" s="625"/>
      <c r="AY18" s="625"/>
      <c r="AZ18" s="625"/>
      <c r="BA18" s="625"/>
      <c r="BB18" s="625"/>
      <c r="BC18" s="625"/>
      <c r="BD18" s="625"/>
      <c r="BE18" s="625"/>
      <c r="BF18" s="626"/>
      <c r="BG18" s="627" t="s">
        <v>130</v>
      </c>
      <c r="BH18" s="628"/>
      <c r="BI18" s="628"/>
      <c r="BJ18" s="628"/>
      <c r="BK18" s="628"/>
      <c r="BL18" s="628"/>
      <c r="BM18" s="628"/>
      <c r="BN18" s="629"/>
      <c r="BO18" s="663" t="s">
        <v>130</v>
      </c>
      <c r="BP18" s="663"/>
      <c r="BQ18" s="663"/>
      <c r="BR18" s="663"/>
      <c r="BS18" s="664" t="s">
        <v>130</v>
      </c>
      <c r="BT18" s="664"/>
      <c r="BU18" s="664"/>
      <c r="BV18" s="664"/>
      <c r="BW18" s="664"/>
      <c r="BX18" s="664"/>
      <c r="BY18" s="664"/>
      <c r="BZ18" s="664"/>
      <c r="CA18" s="664"/>
      <c r="CB18" s="695"/>
      <c r="CD18" s="624" t="s">
        <v>271</v>
      </c>
      <c r="CE18" s="625"/>
      <c r="CF18" s="625"/>
      <c r="CG18" s="625"/>
      <c r="CH18" s="625"/>
      <c r="CI18" s="625"/>
      <c r="CJ18" s="625"/>
      <c r="CK18" s="625"/>
      <c r="CL18" s="625"/>
      <c r="CM18" s="625"/>
      <c r="CN18" s="625"/>
      <c r="CO18" s="625"/>
      <c r="CP18" s="625"/>
      <c r="CQ18" s="626"/>
      <c r="CR18" s="627" t="s">
        <v>229</v>
      </c>
      <c r="CS18" s="628"/>
      <c r="CT18" s="628"/>
      <c r="CU18" s="628"/>
      <c r="CV18" s="628"/>
      <c r="CW18" s="628"/>
      <c r="CX18" s="628"/>
      <c r="CY18" s="629"/>
      <c r="CZ18" s="663" t="s">
        <v>229</v>
      </c>
      <c r="DA18" s="663"/>
      <c r="DB18" s="663"/>
      <c r="DC18" s="663"/>
      <c r="DD18" s="633" t="s">
        <v>130</v>
      </c>
      <c r="DE18" s="628"/>
      <c r="DF18" s="628"/>
      <c r="DG18" s="628"/>
      <c r="DH18" s="628"/>
      <c r="DI18" s="628"/>
      <c r="DJ18" s="628"/>
      <c r="DK18" s="628"/>
      <c r="DL18" s="628"/>
      <c r="DM18" s="628"/>
      <c r="DN18" s="628"/>
      <c r="DO18" s="628"/>
      <c r="DP18" s="629"/>
      <c r="DQ18" s="633" t="s">
        <v>229</v>
      </c>
      <c r="DR18" s="628"/>
      <c r="DS18" s="628"/>
      <c r="DT18" s="628"/>
      <c r="DU18" s="628"/>
      <c r="DV18" s="628"/>
      <c r="DW18" s="628"/>
      <c r="DX18" s="628"/>
      <c r="DY18" s="628"/>
      <c r="DZ18" s="628"/>
      <c r="EA18" s="628"/>
      <c r="EB18" s="628"/>
      <c r="EC18" s="662"/>
    </row>
    <row r="19" spans="2:133" ht="11.25" customHeight="1" x14ac:dyDescent="0.15">
      <c r="B19" s="624" t="s">
        <v>272</v>
      </c>
      <c r="C19" s="625"/>
      <c r="D19" s="625"/>
      <c r="E19" s="625"/>
      <c r="F19" s="625"/>
      <c r="G19" s="625"/>
      <c r="H19" s="625"/>
      <c r="I19" s="625"/>
      <c r="J19" s="625"/>
      <c r="K19" s="625"/>
      <c r="L19" s="625"/>
      <c r="M19" s="625"/>
      <c r="N19" s="625"/>
      <c r="O19" s="625"/>
      <c r="P19" s="625"/>
      <c r="Q19" s="626"/>
      <c r="R19" s="627">
        <v>16442</v>
      </c>
      <c r="S19" s="628"/>
      <c r="T19" s="628"/>
      <c r="U19" s="628"/>
      <c r="V19" s="628"/>
      <c r="W19" s="628"/>
      <c r="X19" s="628"/>
      <c r="Y19" s="629"/>
      <c r="Z19" s="663">
        <v>0.1</v>
      </c>
      <c r="AA19" s="663"/>
      <c r="AB19" s="663"/>
      <c r="AC19" s="663"/>
      <c r="AD19" s="664">
        <v>16442</v>
      </c>
      <c r="AE19" s="664"/>
      <c r="AF19" s="664"/>
      <c r="AG19" s="664"/>
      <c r="AH19" s="664"/>
      <c r="AI19" s="664"/>
      <c r="AJ19" s="664"/>
      <c r="AK19" s="664"/>
      <c r="AL19" s="630">
        <v>0.1</v>
      </c>
      <c r="AM19" s="631"/>
      <c r="AN19" s="631"/>
      <c r="AO19" s="665"/>
      <c r="AP19" s="624" t="s">
        <v>273</v>
      </c>
      <c r="AQ19" s="625"/>
      <c r="AR19" s="625"/>
      <c r="AS19" s="625"/>
      <c r="AT19" s="625"/>
      <c r="AU19" s="625"/>
      <c r="AV19" s="625"/>
      <c r="AW19" s="625"/>
      <c r="AX19" s="625"/>
      <c r="AY19" s="625"/>
      <c r="AZ19" s="625"/>
      <c r="BA19" s="625"/>
      <c r="BB19" s="625"/>
      <c r="BC19" s="625"/>
      <c r="BD19" s="625"/>
      <c r="BE19" s="625"/>
      <c r="BF19" s="626"/>
      <c r="BG19" s="627">
        <v>55721</v>
      </c>
      <c r="BH19" s="628"/>
      <c r="BI19" s="628"/>
      <c r="BJ19" s="628"/>
      <c r="BK19" s="628"/>
      <c r="BL19" s="628"/>
      <c r="BM19" s="628"/>
      <c r="BN19" s="629"/>
      <c r="BO19" s="663">
        <v>1.4</v>
      </c>
      <c r="BP19" s="663"/>
      <c r="BQ19" s="663"/>
      <c r="BR19" s="663"/>
      <c r="BS19" s="664" t="s">
        <v>130</v>
      </c>
      <c r="BT19" s="664"/>
      <c r="BU19" s="664"/>
      <c r="BV19" s="664"/>
      <c r="BW19" s="664"/>
      <c r="BX19" s="664"/>
      <c r="BY19" s="664"/>
      <c r="BZ19" s="664"/>
      <c r="CA19" s="664"/>
      <c r="CB19" s="695"/>
      <c r="CD19" s="624" t="s">
        <v>274</v>
      </c>
      <c r="CE19" s="625"/>
      <c r="CF19" s="625"/>
      <c r="CG19" s="625"/>
      <c r="CH19" s="625"/>
      <c r="CI19" s="625"/>
      <c r="CJ19" s="625"/>
      <c r="CK19" s="625"/>
      <c r="CL19" s="625"/>
      <c r="CM19" s="625"/>
      <c r="CN19" s="625"/>
      <c r="CO19" s="625"/>
      <c r="CP19" s="625"/>
      <c r="CQ19" s="626"/>
      <c r="CR19" s="627" t="s">
        <v>229</v>
      </c>
      <c r="CS19" s="628"/>
      <c r="CT19" s="628"/>
      <c r="CU19" s="628"/>
      <c r="CV19" s="628"/>
      <c r="CW19" s="628"/>
      <c r="CX19" s="628"/>
      <c r="CY19" s="629"/>
      <c r="CZ19" s="663" t="s">
        <v>130</v>
      </c>
      <c r="DA19" s="663"/>
      <c r="DB19" s="663"/>
      <c r="DC19" s="663"/>
      <c r="DD19" s="633" t="s">
        <v>130</v>
      </c>
      <c r="DE19" s="628"/>
      <c r="DF19" s="628"/>
      <c r="DG19" s="628"/>
      <c r="DH19" s="628"/>
      <c r="DI19" s="628"/>
      <c r="DJ19" s="628"/>
      <c r="DK19" s="628"/>
      <c r="DL19" s="628"/>
      <c r="DM19" s="628"/>
      <c r="DN19" s="628"/>
      <c r="DO19" s="628"/>
      <c r="DP19" s="629"/>
      <c r="DQ19" s="633" t="s">
        <v>130</v>
      </c>
      <c r="DR19" s="628"/>
      <c r="DS19" s="628"/>
      <c r="DT19" s="628"/>
      <c r="DU19" s="628"/>
      <c r="DV19" s="628"/>
      <c r="DW19" s="628"/>
      <c r="DX19" s="628"/>
      <c r="DY19" s="628"/>
      <c r="DZ19" s="628"/>
      <c r="EA19" s="628"/>
      <c r="EB19" s="628"/>
      <c r="EC19" s="662"/>
    </row>
    <row r="20" spans="2:133" ht="11.25" customHeight="1" x14ac:dyDescent="0.15">
      <c r="B20" s="696" t="s">
        <v>275</v>
      </c>
      <c r="C20" s="697"/>
      <c r="D20" s="697"/>
      <c r="E20" s="697"/>
      <c r="F20" s="697"/>
      <c r="G20" s="697"/>
      <c r="H20" s="697"/>
      <c r="I20" s="697"/>
      <c r="J20" s="697"/>
      <c r="K20" s="697"/>
      <c r="L20" s="697"/>
      <c r="M20" s="697"/>
      <c r="N20" s="697"/>
      <c r="O20" s="697"/>
      <c r="P20" s="697"/>
      <c r="Q20" s="698"/>
      <c r="R20" s="627">
        <v>958</v>
      </c>
      <c r="S20" s="628"/>
      <c r="T20" s="628"/>
      <c r="U20" s="628"/>
      <c r="V20" s="628"/>
      <c r="W20" s="628"/>
      <c r="X20" s="628"/>
      <c r="Y20" s="629"/>
      <c r="Z20" s="663">
        <v>0</v>
      </c>
      <c r="AA20" s="663"/>
      <c r="AB20" s="663"/>
      <c r="AC20" s="663"/>
      <c r="AD20" s="664">
        <v>958</v>
      </c>
      <c r="AE20" s="664"/>
      <c r="AF20" s="664"/>
      <c r="AG20" s="664"/>
      <c r="AH20" s="664"/>
      <c r="AI20" s="664"/>
      <c r="AJ20" s="664"/>
      <c r="AK20" s="664"/>
      <c r="AL20" s="630">
        <v>0</v>
      </c>
      <c r="AM20" s="631"/>
      <c r="AN20" s="631"/>
      <c r="AO20" s="665"/>
      <c r="AP20" s="624" t="s">
        <v>276</v>
      </c>
      <c r="AQ20" s="625"/>
      <c r="AR20" s="625"/>
      <c r="AS20" s="625"/>
      <c r="AT20" s="625"/>
      <c r="AU20" s="625"/>
      <c r="AV20" s="625"/>
      <c r="AW20" s="625"/>
      <c r="AX20" s="625"/>
      <c r="AY20" s="625"/>
      <c r="AZ20" s="625"/>
      <c r="BA20" s="625"/>
      <c r="BB20" s="625"/>
      <c r="BC20" s="625"/>
      <c r="BD20" s="625"/>
      <c r="BE20" s="625"/>
      <c r="BF20" s="626"/>
      <c r="BG20" s="627">
        <v>55721</v>
      </c>
      <c r="BH20" s="628"/>
      <c r="BI20" s="628"/>
      <c r="BJ20" s="628"/>
      <c r="BK20" s="628"/>
      <c r="BL20" s="628"/>
      <c r="BM20" s="628"/>
      <c r="BN20" s="629"/>
      <c r="BO20" s="663">
        <v>1.4</v>
      </c>
      <c r="BP20" s="663"/>
      <c r="BQ20" s="663"/>
      <c r="BR20" s="663"/>
      <c r="BS20" s="664" t="s">
        <v>130</v>
      </c>
      <c r="BT20" s="664"/>
      <c r="BU20" s="664"/>
      <c r="BV20" s="664"/>
      <c r="BW20" s="664"/>
      <c r="BX20" s="664"/>
      <c r="BY20" s="664"/>
      <c r="BZ20" s="664"/>
      <c r="CA20" s="664"/>
      <c r="CB20" s="695"/>
      <c r="CD20" s="624" t="s">
        <v>277</v>
      </c>
      <c r="CE20" s="625"/>
      <c r="CF20" s="625"/>
      <c r="CG20" s="625"/>
      <c r="CH20" s="625"/>
      <c r="CI20" s="625"/>
      <c r="CJ20" s="625"/>
      <c r="CK20" s="625"/>
      <c r="CL20" s="625"/>
      <c r="CM20" s="625"/>
      <c r="CN20" s="625"/>
      <c r="CO20" s="625"/>
      <c r="CP20" s="625"/>
      <c r="CQ20" s="626"/>
      <c r="CR20" s="627">
        <v>24070248</v>
      </c>
      <c r="CS20" s="628"/>
      <c r="CT20" s="628"/>
      <c r="CU20" s="628"/>
      <c r="CV20" s="628"/>
      <c r="CW20" s="628"/>
      <c r="CX20" s="628"/>
      <c r="CY20" s="629"/>
      <c r="CZ20" s="663">
        <v>100</v>
      </c>
      <c r="DA20" s="663"/>
      <c r="DB20" s="663"/>
      <c r="DC20" s="663"/>
      <c r="DD20" s="633">
        <v>3177141</v>
      </c>
      <c r="DE20" s="628"/>
      <c r="DF20" s="628"/>
      <c r="DG20" s="628"/>
      <c r="DH20" s="628"/>
      <c r="DI20" s="628"/>
      <c r="DJ20" s="628"/>
      <c r="DK20" s="628"/>
      <c r="DL20" s="628"/>
      <c r="DM20" s="628"/>
      <c r="DN20" s="628"/>
      <c r="DO20" s="628"/>
      <c r="DP20" s="629"/>
      <c r="DQ20" s="633">
        <v>16176574</v>
      </c>
      <c r="DR20" s="628"/>
      <c r="DS20" s="628"/>
      <c r="DT20" s="628"/>
      <c r="DU20" s="628"/>
      <c r="DV20" s="628"/>
      <c r="DW20" s="628"/>
      <c r="DX20" s="628"/>
      <c r="DY20" s="628"/>
      <c r="DZ20" s="628"/>
      <c r="EA20" s="628"/>
      <c r="EB20" s="628"/>
      <c r="EC20" s="662"/>
    </row>
    <row r="21" spans="2:133" ht="11.25" customHeight="1" x14ac:dyDescent="0.15">
      <c r="B21" s="624" t="s">
        <v>278</v>
      </c>
      <c r="C21" s="625"/>
      <c r="D21" s="625"/>
      <c r="E21" s="625"/>
      <c r="F21" s="625"/>
      <c r="G21" s="625"/>
      <c r="H21" s="625"/>
      <c r="I21" s="625"/>
      <c r="J21" s="625"/>
      <c r="K21" s="625"/>
      <c r="L21" s="625"/>
      <c r="M21" s="625"/>
      <c r="N21" s="625"/>
      <c r="O21" s="625"/>
      <c r="P21" s="625"/>
      <c r="Q21" s="626"/>
      <c r="R21" s="627">
        <v>10110943</v>
      </c>
      <c r="S21" s="628"/>
      <c r="T21" s="628"/>
      <c r="U21" s="628"/>
      <c r="V21" s="628"/>
      <c r="W21" s="628"/>
      <c r="X21" s="628"/>
      <c r="Y21" s="629"/>
      <c r="Z21" s="663">
        <v>38.700000000000003</v>
      </c>
      <c r="AA21" s="663"/>
      <c r="AB21" s="663"/>
      <c r="AC21" s="663"/>
      <c r="AD21" s="664">
        <v>9274575</v>
      </c>
      <c r="AE21" s="664"/>
      <c r="AF21" s="664"/>
      <c r="AG21" s="664"/>
      <c r="AH21" s="664"/>
      <c r="AI21" s="664"/>
      <c r="AJ21" s="664"/>
      <c r="AK21" s="664"/>
      <c r="AL21" s="630">
        <v>63.4</v>
      </c>
      <c r="AM21" s="631"/>
      <c r="AN21" s="631"/>
      <c r="AO21" s="665"/>
      <c r="AP21" s="624" t="s">
        <v>279</v>
      </c>
      <c r="AQ21" s="699"/>
      <c r="AR21" s="699"/>
      <c r="AS21" s="699"/>
      <c r="AT21" s="699"/>
      <c r="AU21" s="699"/>
      <c r="AV21" s="699"/>
      <c r="AW21" s="699"/>
      <c r="AX21" s="699"/>
      <c r="AY21" s="699"/>
      <c r="AZ21" s="699"/>
      <c r="BA21" s="699"/>
      <c r="BB21" s="699"/>
      <c r="BC21" s="699"/>
      <c r="BD21" s="699"/>
      <c r="BE21" s="699"/>
      <c r="BF21" s="700"/>
      <c r="BG21" s="627">
        <v>55721</v>
      </c>
      <c r="BH21" s="628"/>
      <c r="BI21" s="628"/>
      <c r="BJ21" s="628"/>
      <c r="BK21" s="628"/>
      <c r="BL21" s="628"/>
      <c r="BM21" s="628"/>
      <c r="BN21" s="629"/>
      <c r="BO21" s="663">
        <v>1.4</v>
      </c>
      <c r="BP21" s="663"/>
      <c r="BQ21" s="663"/>
      <c r="BR21" s="663"/>
      <c r="BS21" s="664" t="s">
        <v>130</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280</v>
      </c>
      <c r="C22" s="625"/>
      <c r="D22" s="625"/>
      <c r="E22" s="625"/>
      <c r="F22" s="625"/>
      <c r="G22" s="625"/>
      <c r="H22" s="625"/>
      <c r="I22" s="625"/>
      <c r="J22" s="625"/>
      <c r="K22" s="625"/>
      <c r="L22" s="625"/>
      <c r="M22" s="625"/>
      <c r="N22" s="625"/>
      <c r="O22" s="625"/>
      <c r="P22" s="625"/>
      <c r="Q22" s="626"/>
      <c r="R22" s="627">
        <v>9274575</v>
      </c>
      <c r="S22" s="628"/>
      <c r="T22" s="628"/>
      <c r="U22" s="628"/>
      <c r="V22" s="628"/>
      <c r="W22" s="628"/>
      <c r="X22" s="628"/>
      <c r="Y22" s="629"/>
      <c r="Z22" s="663">
        <v>35.5</v>
      </c>
      <c r="AA22" s="663"/>
      <c r="AB22" s="663"/>
      <c r="AC22" s="663"/>
      <c r="AD22" s="664">
        <v>9274575</v>
      </c>
      <c r="AE22" s="664"/>
      <c r="AF22" s="664"/>
      <c r="AG22" s="664"/>
      <c r="AH22" s="664"/>
      <c r="AI22" s="664"/>
      <c r="AJ22" s="664"/>
      <c r="AK22" s="664"/>
      <c r="AL22" s="630">
        <v>63.4</v>
      </c>
      <c r="AM22" s="631"/>
      <c r="AN22" s="631"/>
      <c r="AO22" s="665"/>
      <c r="AP22" s="624" t="s">
        <v>281</v>
      </c>
      <c r="AQ22" s="699"/>
      <c r="AR22" s="699"/>
      <c r="AS22" s="699"/>
      <c r="AT22" s="699"/>
      <c r="AU22" s="699"/>
      <c r="AV22" s="699"/>
      <c r="AW22" s="699"/>
      <c r="AX22" s="699"/>
      <c r="AY22" s="699"/>
      <c r="AZ22" s="699"/>
      <c r="BA22" s="699"/>
      <c r="BB22" s="699"/>
      <c r="BC22" s="699"/>
      <c r="BD22" s="699"/>
      <c r="BE22" s="699"/>
      <c r="BF22" s="700"/>
      <c r="BG22" s="627" t="s">
        <v>130</v>
      </c>
      <c r="BH22" s="628"/>
      <c r="BI22" s="628"/>
      <c r="BJ22" s="628"/>
      <c r="BK22" s="628"/>
      <c r="BL22" s="628"/>
      <c r="BM22" s="628"/>
      <c r="BN22" s="629"/>
      <c r="BO22" s="663" t="s">
        <v>229</v>
      </c>
      <c r="BP22" s="663"/>
      <c r="BQ22" s="663"/>
      <c r="BR22" s="663"/>
      <c r="BS22" s="664" t="s">
        <v>130</v>
      </c>
      <c r="BT22" s="664"/>
      <c r="BU22" s="664"/>
      <c r="BV22" s="664"/>
      <c r="BW22" s="664"/>
      <c r="BX22" s="664"/>
      <c r="BY22" s="664"/>
      <c r="BZ22" s="664"/>
      <c r="CA22" s="664"/>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283</v>
      </c>
      <c r="C23" s="625"/>
      <c r="D23" s="625"/>
      <c r="E23" s="625"/>
      <c r="F23" s="625"/>
      <c r="G23" s="625"/>
      <c r="H23" s="625"/>
      <c r="I23" s="625"/>
      <c r="J23" s="625"/>
      <c r="K23" s="625"/>
      <c r="L23" s="625"/>
      <c r="M23" s="625"/>
      <c r="N23" s="625"/>
      <c r="O23" s="625"/>
      <c r="P23" s="625"/>
      <c r="Q23" s="626"/>
      <c r="R23" s="627">
        <v>836352</v>
      </c>
      <c r="S23" s="628"/>
      <c r="T23" s="628"/>
      <c r="U23" s="628"/>
      <c r="V23" s="628"/>
      <c r="W23" s="628"/>
      <c r="X23" s="628"/>
      <c r="Y23" s="629"/>
      <c r="Z23" s="663">
        <v>3.2</v>
      </c>
      <c r="AA23" s="663"/>
      <c r="AB23" s="663"/>
      <c r="AC23" s="663"/>
      <c r="AD23" s="664" t="s">
        <v>130</v>
      </c>
      <c r="AE23" s="664"/>
      <c r="AF23" s="664"/>
      <c r="AG23" s="664"/>
      <c r="AH23" s="664"/>
      <c r="AI23" s="664"/>
      <c r="AJ23" s="664"/>
      <c r="AK23" s="664"/>
      <c r="AL23" s="630" t="s">
        <v>130</v>
      </c>
      <c r="AM23" s="631"/>
      <c r="AN23" s="631"/>
      <c r="AO23" s="665"/>
      <c r="AP23" s="624" t="s">
        <v>284</v>
      </c>
      <c r="AQ23" s="699"/>
      <c r="AR23" s="699"/>
      <c r="AS23" s="699"/>
      <c r="AT23" s="699"/>
      <c r="AU23" s="699"/>
      <c r="AV23" s="699"/>
      <c r="AW23" s="699"/>
      <c r="AX23" s="699"/>
      <c r="AY23" s="699"/>
      <c r="AZ23" s="699"/>
      <c r="BA23" s="699"/>
      <c r="BB23" s="699"/>
      <c r="BC23" s="699"/>
      <c r="BD23" s="699"/>
      <c r="BE23" s="699"/>
      <c r="BF23" s="700"/>
      <c r="BG23" s="627" t="s">
        <v>229</v>
      </c>
      <c r="BH23" s="628"/>
      <c r="BI23" s="628"/>
      <c r="BJ23" s="628"/>
      <c r="BK23" s="628"/>
      <c r="BL23" s="628"/>
      <c r="BM23" s="628"/>
      <c r="BN23" s="629"/>
      <c r="BO23" s="663" t="s">
        <v>130</v>
      </c>
      <c r="BP23" s="663"/>
      <c r="BQ23" s="663"/>
      <c r="BR23" s="663"/>
      <c r="BS23" s="664" t="s">
        <v>229</v>
      </c>
      <c r="BT23" s="664"/>
      <c r="BU23" s="664"/>
      <c r="BV23" s="664"/>
      <c r="BW23" s="664"/>
      <c r="BX23" s="664"/>
      <c r="BY23" s="664"/>
      <c r="BZ23" s="664"/>
      <c r="CA23" s="664"/>
      <c r="CB23" s="695"/>
      <c r="CD23" s="679" t="s">
        <v>223</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24" t="s">
        <v>290</v>
      </c>
      <c r="C24" s="625"/>
      <c r="D24" s="625"/>
      <c r="E24" s="625"/>
      <c r="F24" s="625"/>
      <c r="G24" s="625"/>
      <c r="H24" s="625"/>
      <c r="I24" s="625"/>
      <c r="J24" s="625"/>
      <c r="K24" s="625"/>
      <c r="L24" s="625"/>
      <c r="M24" s="625"/>
      <c r="N24" s="625"/>
      <c r="O24" s="625"/>
      <c r="P24" s="625"/>
      <c r="Q24" s="626"/>
      <c r="R24" s="627">
        <v>16</v>
      </c>
      <c r="S24" s="628"/>
      <c r="T24" s="628"/>
      <c r="U24" s="628"/>
      <c r="V24" s="628"/>
      <c r="W24" s="628"/>
      <c r="X24" s="628"/>
      <c r="Y24" s="629"/>
      <c r="Z24" s="663">
        <v>0</v>
      </c>
      <c r="AA24" s="663"/>
      <c r="AB24" s="663"/>
      <c r="AC24" s="663"/>
      <c r="AD24" s="664" t="s">
        <v>229</v>
      </c>
      <c r="AE24" s="664"/>
      <c r="AF24" s="664"/>
      <c r="AG24" s="664"/>
      <c r="AH24" s="664"/>
      <c r="AI24" s="664"/>
      <c r="AJ24" s="664"/>
      <c r="AK24" s="664"/>
      <c r="AL24" s="630" t="s">
        <v>229</v>
      </c>
      <c r="AM24" s="631"/>
      <c r="AN24" s="631"/>
      <c r="AO24" s="665"/>
      <c r="AP24" s="624" t="s">
        <v>291</v>
      </c>
      <c r="AQ24" s="699"/>
      <c r="AR24" s="699"/>
      <c r="AS24" s="699"/>
      <c r="AT24" s="699"/>
      <c r="AU24" s="699"/>
      <c r="AV24" s="699"/>
      <c r="AW24" s="699"/>
      <c r="AX24" s="699"/>
      <c r="AY24" s="699"/>
      <c r="AZ24" s="699"/>
      <c r="BA24" s="699"/>
      <c r="BB24" s="699"/>
      <c r="BC24" s="699"/>
      <c r="BD24" s="699"/>
      <c r="BE24" s="699"/>
      <c r="BF24" s="700"/>
      <c r="BG24" s="627" t="s">
        <v>229</v>
      </c>
      <c r="BH24" s="628"/>
      <c r="BI24" s="628"/>
      <c r="BJ24" s="628"/>
      <c r="BK24" s="628"/>
      <c r="BL24" s="628"/>
      <c r="BM24" s="628"/>
      <c r="BN24" s="629"/>
      <c r="BO24" s="663" t="s">
        <v>130</v>
      </c>
      <c r="BP24" s="663"/>
      <c r="BQ24" s="663"/>
      <c r="BR24" s="663"/>
      <c r="BS24" s="664" t="s">
        <v>130</v>
      </c>
      <c r="BT24" s="664"/>
      <c r="BU24" s="664"/>
      <c r="BV24" s="664"/>
      <c r="BW24" s="664"/>
      <c r="BX24" s="664"/>
      <c r="BY24" s="664"/>
      <c r="BZ24" s="664"/>
      <c r="CA24" s="664"/>
      <c r="CB24" s="695"/>
      <c r="CD24" s="676" t="s">
        <v>292</v>
      </c>
      <c r="CE24" s="677"/>
      <c r="CF24" s="677"/>
      <c r="CG24" s="677"/>
      <c r="CH24" s="677"/>
      <c r="CI24" s="677"/>
      <c r="CJ24" s="677"/>
      <c r="CK24" s="677"/>
      <c r="CL24" s="677"/>
      <c r="CM24" s="677"/>
      <c r="CN24" s="677"/>
      <c r="CO24" s="677"/>
      <c r="CP24" s="677"/>
      <c r="CQ24" s="678"/>
      <c r="CR24" s="673">
        <v>10888137</v>
      </c>
      <c r="CS24" s="674"/>
      <c r="CT24" s="674"/>
      <c r="CU24" s="674"/>
      <c r="CV24" s="674"/>
      <c r="CW24" s="674"/>
      <c r="CX24" s="674"/>
      <c r="CY24" s="702"/>
      <c r="CZ24" s="703">
        <v>45.2</v>
      </c>
      <c r="DA24" s="686"/>
      <c r="DB24" s="686"/>
      <c r="DC24" s="705"/>
      <c r="DD24" s="701">
        <v>8275940</v>
      </c>
      <c r="DE24" s="674"/>
      <c r="DF24" s="674"/>
      <c r="DG24" s="674"/>
      <c r="DH24" s="674"/>
      <c r="DI24" s="674"/>
      <c r="DJ24" s="674"/>
      <c r="DK24" s="702"/>
      <c r="DL24" s="701">
        <v>8223327</v>
      </c>
      <c r="DM24" s="674"/>
      <c r="DN24" s="674"/>
      <c r="DO24" s="674"/>
      <c r="DP24" s="674"/>
      <c r="DQ24" s="674"/>
      <c r="DR24" s="674"/>
      <c r="DS24" s="674"/>
      <c r="DT24" s="674"/>
      <c r="DU24" s="674"/>
      <c r="DV24" s="702"/>
      <c r="DW24" s="703">
        <v>56.2</v>
      </c>
      <c r="DX24" s="686"/>
      <c r="DY24" s="686"/>
      <c r="DZ24" s="686"/>
      <c r="EA24" s="686"/>
      <c r="EB24" s="686"/>
      <c r="EC24" s="704"/>
    </row>
    <row r="25" spans="2:133" ht="11.25" customHeight="1" x14ac:dyDescent="0.15">
      <c r="B25" s="624" t="s">
        <v>293</v>
      </c>
      <c r="C25" s="625"/>
      <c r="D25" s="625"/>
      <c r="E25" s="625"/>
      <c r="F25" s="625"/>
      <c r="G25" s="625"/>
      <c r="H25" s="625"/>
      <c r="I25" s="625"/>
      <c r="J25" s="625"/>
      <c r="K25" s="625"/>
      <c r="L25" s="625"/>
      <c r="M25" s="625"/>
      <c r="N25" s="625"/>
      <c r="O25" s="625"/>
      <c r="P25" s="625"/>
      <c r="Q25" s="626"/>
      <c r="R25" s="627">
        <v>15438219</v>
      </c>
      <c r="S25" s="628"/>
      <c r="T25" s="628"/>
      <c r="U25" s="628"/>
      <c r="V25" s="628"/>
      <c r="W25" s="628"/>
      <c r="X25" s="628"/>
      <c r="Y25" s="629"/>
      <c r="Z25" s="663">
        <v>59.2</v>
      </c>
      <c r="AA25" s="663"/>
      <c r="AB25" s="663"/>
      <c r="AC25" s="663"/>
      <c r="AD25" s="664">
        <v>14601851</v>
      </c>
      <c r="AE25" s="664"/>
      <c r="AF25" s="664"/>
      <c r="AG25" s="664"/>
      <c r="AH25" s="664"/>
      <c r="AI25" s="664"/>
      <c r="AJ25" s="664"/>
      <c r="AK25" s="664"/>
      <c r="AL25" s="630">
        <v>99.8</v>
      </c>
      <c r="AM25" s="631"/>
      <c r="AN25" s="631"/>
      <c r="AO25" s="665"/>
      <c r="AP25" s="624" t="s">
        <v>294</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130</v>
      </c>
      <c r="BP25" s="663"/>
      <c r="BQ25" s="663"/>
      <c r="BR25" s="663"/>
      <c r="BS25" s="664" t="s">
        <v>229</v>
      </c>
      <c r="BT25" s="664"/>
      <c r="BU25" s="664"/>
      <c r="BV25" s="664"/>
      <c r="BW25" s="664"/>
      <c r="BX25" s="664"/>
      <c r="BY25" s="664"/>
      <c r="BZ25" s="664"/>
      <c r="CA25" s="664"/>
      <c r="CB25" s="695"/>
      <c r="CD25" s="624" t="s">
        <v>295</v>
      </c>
      <c r="CE25" s="625"/>
      <c r="CF25" s="625"/>
      <c r="CG25" s="625"/>
      <c r="CH25" s="625"/>
      <c r="CI25" s="625"/>
      <c r="CJ25" s="625"/>
      <c r="CK25" s="625"/>
      <c r="CL25" s="625"/>
      <c r="CM25" s="625"/>
      <c r="CN25" s="625"/>
      <c r="CO25" s="625"/>
      <c r="CP25" s="625"/>
      <c r="CQ25" s="626"/>
      <c r="CR25" s="627">
        <v>4173552</v>
      </c>
      <c r="CS25" s="636"/>
      <c r="CT25" s="636"/>
      <c r="CU25" s="636"/>
      <c r="CV25" s="636"/>
      <c r="CW25" s="636"/>
      <c r="CX25" s="636"/>
      <c r="CY25" s="637"/>
      <c r="CZ25" s="630">
        <v>17.3</v>
      </c>
      <c r="DA25" s="638"/>
      <c r="DB25" s="638"/>
      <c r="DC25" s="639"/>
      <c r="DD25" s="633">
        <v>3820271</v>
      </c>
      <c r="DE25" s="636"/>
      <c r="DF25" s="636"/>
      <c r="DG25" s="636"/>
      <c r="DH25" s="636"/>
      <c r="DI25" s="636"/>
      <c r="DJ25" s="636"/>
      <c r="DK25" s="637"/>
      <c r="DL25" s="633">
        <v>3769189</v>
      </c>
      <c r="DM25" s="636"/>
      <c r="DN25" s="636"/>
      <c r="DO25" s="636"/>
      <c r="DP25" s="636"/>
      <c r="DQ25" s="636"/>
      <c r="DR25" s="636"/>
      <c r="DS25" s="636"/>
      <c r="DT25" s="636"/>
      <c r="DU25" s="636"/>
      <c r="DV25" s="637"/>
      <c r="DW25" s="630">
        <v>25.8</v>
      </c>
      <c r="DX25" s="638"/>
      <c r="DY25" s="638"/>
      <c r="DZ25" s="638"/>
      <c r="EA25" s="638"/>
      <c r="EB25" s="638"/>
      <c r="EC25" s="652"/>
    </row>
    <row r="26" spans="2:133" ht="11.25" customHeight="1" x14ac:dyDescent="0.15">
      <c r="B26" s="624" t="s">
        <v>296</v>
      </c>
      <c r="C26" s="625"/>
      <c r="D26" s="625"/>
      <c r="E26" s="625"/>
      <c r="F26" s="625"/>
      <c r="G26" s="625"/>
      <c r="H26" s="625"/>
      <c r="I26" s="625"/>
      <c r="J26" s="625"/>
      <c r="K26" s="625"/>
      <c r="L26" s="625"/>
      <c r="M26" s="625"/>
      <c r="N26" s="625"/>
      <c r="O26" s="625"/>
      <c r="P26" s="625"/>
      <c r="Q26" s="626"/>
      <c r="R26" s="627">
        <v>4676</v>
      </c>
      <c r="S26" s="628"/>
      <c r="T26" s="628"/>
      <c r="U26" s="628"/>
      <c r="V26" s="628"/>
      <c r="W26" s="628"/>
      <c r="X26" s="628"/>
      <c r="Y26" s="629"/>
      <c r="Z26" s="663">
        <v>0</v>
      </c>
      <c r="AA26" s="663"/>
      <c r="AB26" s="663"/>
      <c r="AC26" s="663"/>
      <c r="AD26" s="664">
        <v>4676</v>
      </c>
      <c r="AE26" s="664"/>
      <c r="AF26" s="664"/>
      <c r="AG26" s="664"/>
      <c r="AH26" s="664"/>
      <c r="AI26" s="664"/>
      <c r="AJ26" s="664"/>
      <c r="AK26" s="664"/>
      <c r="AL26" s="630">
        <v>0</v>
      </c>
      <c r="AM26" s="631"/>
      <c r="AN26" s="631"/>
      <c r="AO26" s="665"/>
      <c r="AP26" s="624" t="s">
        <v>297</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130</v>
      </c>
      <c r="BT26" s="664"/>
      <c r="BU26" s="664"/>
      <c r="BV26" s="664"/>
      <c r="BW26" s="664"/>
      <c r="BX26" s="664"/>
      <c r="BY26" s="664"/>
      <c r="BZ26" s="664"/>
      <c r="CA26" s="664"/>
      <c r="CB26" s="695"/>
      <c r="CD26" s="624" t="s">
        <v>298</v>
      </c>
      <c r="CE26" s="625"/>
      <c r="CF26" s="625"/>
      <c r="CG26" s="625"/>
      <c r="CH26" s="625"/>
      <c r="CI26" s="625"/>
      <c r="CJ26" s="625"/>
      <c r="CK26" s="625"/>
      <c r="CL26" s="625"/>
      <c r="CM26" s="625"/>
      <c r="CN26" s="625"/>
      <c r="CO26" s="625"/>
      <c r="CP26" s="625"/>
      <c r="CQ26" s="626"/>
      <c r="CR26" s="627">
        <v>2395365</v>
      </c>
      <c r="CS26" s="628"/>
      <c r="CT26" s="628"/>
      <c r="CU26" s="628"/>
      <c r="CV26" s="628"/>
      <c r="CW26" s="628"/>
      <c r="CX26" s="628"/>
      <c r="CY26" s="629"/>
      <c r="CZ26" s="630">
        <v>10</v>
      </c>
      <c r="DA26" s="638"/>
      <c r="DB26" s="638"/>
      <c r="DC26" s="639"/>
      <c r="DD26" s="633">
        <v>2249559</v>
      </c>
      <c r="DE26" s="628"/>
      <c r="DF26" s="628"/>
      <c r="DG26" s="628"/>
      <c r="DH26" s="628"/>
      <c r="DI26" s="628"/>
      <c r="DJ26" s="628"/>
      <c r="DK26" s="629"/>
      <c r="DL26" s="633" t="s">
        <v>130</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299</v>
      </c>
      <c r="C27" s="625"/>
      <c r="D27" s="625"/>
      <c r="E27" s="625"/>
      <c r="F27" s="625"/>
      <c r="G27" s="625"/>
      <c r="H27" s="625"/>
      <c r="I27" s="625"/>
      <c r="J27" s="625"/>
      <c r="K27" s="625"/>
      <c r="L27" s="625"/>
      <c r="M27" s="625"/>
      <c r="N27" s="625"/>
      <c r="O27" s="625"/>
      <c r="P27" s="625"/>
      <c r="Q27" s="626"/>
      <c r="R27" s="627">
        <v>294848</v>
      </c>
      <c r="S27" s="628"/>
      <c r="T27" s="628"/>
      <c r="U27" s="628"/>
      <c r="V27" s="628"/>
      <c r="W27" s="628"/>
      <c r="X27" s="628"/>
      <c r="Y27" s="629"/>
      <c r="Z27" s="663">
        <v>1.1000000000000001</v>
      </c>
      <c r="AA27" s="663"/>
      <c r="AB27" s="663"/>
      <c r="AC27" s="663"/>
      <c r="AD27" s="664" t="s">
        <v>229</v>
      </c>
      <c r="AE27" s="664"/>
      <c r="AF27" s="664"/>
      <c r="AG27" s="664"/>
      <c r="AH27" s="664"/>
      <c r="AI27" s="664"/>
      <c r="AJ27" s="664"/>
      <c r="AK27" s="664"/>
      <c r="AL27" s="630" t="s">
        <v>130</v>
      </c>
      <c r="AM27" s="631"/>
      <c r="AN27" s="631"/>
      <c r="AO27" s="665"/>
      <c r="AP27" s="624" t="s">
        <v>300</v>
      </c>
      <c r="AQ27" s="625"/>
      <c r="AR27" s="625"/>
      <c r="AS27" s="625"/>
      <c r="AT27" s="625"/>
      <c r="AU27" s="625"/>
      <c r="AV27" s="625"/>
      <c r="AW27" s="625"/>
      <c r="AX27" s="625"/>
      <c r="AY27" s="625"/>
      <c r="AZ27" s="625"/>
      <c r="BA27" s="625"/>
      <c r="BB27" s="625"/>
      <c r="BC27" s="625"/>
      <c r="BD27" s="625"/>
      <c r="BE27" s="625"/>
      <c r="BF27" s="626"/>
      <c r="BG27" s="627">
        <v>4072478</v>
      </c>
      <c r="BH27" s="628"/>
      <c r="BI27" s="628"/>
      <c r="BJ27" s="628"/>
      <c r="BK27" s="628"/>
      <c r="BL27" s="628"/>
      <c r="BM27" s="628"/>
      <c r="BN27" s="629"/>
      <c r="BO27" s="663">
        <v>100</v>
      </c>
      <c r="BP27" s="663"/>
      <c r="BQ27" s="663"/>
      <c r="BR27" s="663"/>
      <c r="BS27" s="664" t="s">
        <v>130</v>
      </c>
      <c r="BT27" s="664"/>
      <c r="BU27" s="664"/>
      <c r="BV27" s="664"/>
      <c r="BW27" s="664"/>
      <c r="BX27" s="664"/>
      <c r="BY27" s="664"/>
      <c r="BZ27" s="664"/>
      <c r="CA27" s="664"/>
      <c r="CB27" s="695"/>
      <c r="CD27" s="624" t="s">
        <v>301</v>
      </c>
      <c r="CE27" s="625"/>
      <c r="CF27" s="625"/>
      <c r="CG27" s="625"/>
      <c r="CH27" s="625"/>
      <c r="CI27" s="625"/>
      <c r="CJ27" s="625"/>
      <c r="CK27" s="625"/>
      <c r="CL27" s="625"/>
      <c r="CM27" s="625"/>
      <c r="CN27" s="625"/>
      <c r="CO27" s="625"/>
      <c r="CP27" s="625"/>
      <c r="CQ27" s="626"/>
      <c r="CR27" s="627">
        <v>2911901</v>
      </c>
      <c r="CS27" s="636"/>
      <c r="CT27" s="636"/>
      <c r="CU27" s="636"/>
      <c r="CV27" s="636"/>
      <c r="CW27" s="636"/>
      <c r="CX27" s="636"/>
      <c r="CY27" s="637"/>
      <c r="CZ27" s="630">
        <v>12.1</v>
      </c>
      <c r="DA27" s="638"/>
      <c r="DB27" s="638"/>
      <c r="DC27" s="639"/>
      <c r="DD27" s="633">
        <v>669916</v>
      </c>
      <c r="DE27" s="636"/>
      <c r="DF27" s="636"/>
      <c r="DG27" s="636"/>
      <c r="DH27" s="636"/>
      <c r="DI27" s="636"/>
      <c r="DJ27" s="636"/>
      <c r="DK27" s="637"/>
      <c r="DL27" s="633">
        <v>668385</v>
      </c>
      <c r="DM27" s="636"/>
      <c r="DN27" s="636"/>
      <c r="DO27" s="636"/>
      <c r="DP27" s="636"/>
      <c r="DQ27" s="636"/>
      <c r="DR27" s="636"/>
      <c r="DS27" s="636"/>
      <c r="DT27" s="636"/>
      <c r="DU27" s="636"/>
      <c r="DV27" s="637"/>
      <c r="DW27" s="630">
        <v>4.5999999999999996</v>
      </c>
      <c r="DX27" s="638"/>
      <c r="DY27" s="638"/>
      <c r="DZ27" s="638"/>
      <c r="EA27" s="638"/>
      <c r="EB27" s="638"/>
      <c r="EC27" s="652"/>
    </row>
    <row r="28" spans="2:133" ht="11.25" customHeight="1" x14ac:dyDescent="0.15">
      <c r="B28" s="624" t="s">
        <v>302</v>
      </c>
      <c r="C28" s="625"/>
      <c r="D28" s="625"/>
      <c r="E28" s="625"/>
      <c r="F28" s="625"/>
      <c r="G28" s="625"/>
      <c r="H28" s="625"/>
      <c r="I28" s="625"/>
      <c r="J28" s="625"/>
      <c r="K28" s="625"/>
      <c r="L28" s="625"/>
      <c r="M28" s="625"/>
      <c r="N28" s="625"/>
      <c r="O28" s="625"/>
      <c r="P28" s="625"/>
      <c r="Q28" s="626"/>
      <c r="R28" s="627">
        <v>127030</v>
      </c>
      <c r="S28" s="628"/>
      <c r="T28" s="628"/>
      <c r="U28" s="628"/>
      <c r="V28" s="628"/>
      <c r="W28" s="628"/>
      <c r="X28" s="628"/>
      <c r="Y28" s="629"/>
      <c r="Z28" s="663">
        <v>0.5</v>
      </c>
      <c r="AA28" s="663"/>
      <c r="AB28" s="663"/>
      <c r="AC28" s="663"/>
      <c r="AD28" s="664">
        <v>17870</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303</v>
      </c>
      <c r="CE28" s="625"/>
      <c r="CF28" s="625"/>
      <c r="CG28" s="625"/>
      <c r="CH28" s="625"/>
      <c r="CI28" s="625"/>
      <c r="CJ28" s="625"/>
      <c r="CK28" s="625"/>
      <c r="CL28" s="625"/>
      <c r="CM28" s="625"/>
      <c r="CN28" s="625"/>
      <c r="CO28" s="625"/>
      <c r="CP28" s="625"/>
      <c r="CQ28" s="626"/>
      <c r="CR28" s="627">
        <v>3802684</v>
      </c>
      <c r="CS28" s="628"/>
      <c r="CT28" s="628"/>
      <c r="CU28" s="628"/>
      <c r="CV28" s="628"/>
      <c r="CW28" s="628"/>
      <c r="CX28" s="628"/>
      <c r="CY28" s="629"/>
      <c r="CZ28" s="630">
        <v>15.8</v>
      </c>
      <c r="DA28" s="638"/>
      <c r="DB28" s="638"/>
      <c r="DC28" s="639"/>
      <c r="DD28" s="633">
        <v>3785753</v>
      </c>
      <c r="DE28" s="628"/>
      <c r="DF28" s="628"/>
      <c r="DG28" s="628"/>
      <c r="DH28" s="628"/>
      <c r="DI28" s="628"/>
      <c r="DJ28" s="628"/>
      <c r="DK28" s="629"/>
      <c r="DL28" s="633">
        <v>3785753</v>
      </c>
      <c r="DM28" s="628"/>
      <c r="DN28" s="628"/>
      <c r="DO28" s="628"/>
      <c r="DP28" s="628"/>
      <c r="DQ28" s="628"/>
      <c r="DR28" s="628"/>
      <c r="DS28" s="628"/>
      <c r="DT28" s="628"/>
      <c r="DU28" s="628"/>
      <c r="DV28" s="629"/>
      <c r="DW28" s="630">
        <v>25.9</v>
      </c>
      <c r="DX28" s="638"/>
      <c r="DY28" s="638"/>
      <c r="DZ28" s="638"/>
      <c r="EA28" s="638"/>
      <c r="EB28" s="638"/>
      <c r="EC28" s="652"/>
    </row>
    <row r="29" spans="2:133" ht="11.25" customHeight="1" x14ac:dyDescent="0.15">
      <c r="B29" s="624" t="s">
        <v>304</v>
      </c>
      <c r="C29" s="625"/>
      <c r="D29" s="625"/>
      <c r="E29" s="625"/>
      <c r="F29" s="625"/>
      <c r="G29" s="625"/>
      <c r="H29" s="625"/>
      <c r="I29" s="625"/>
      <c r="J29" s="625"/>
      <c r="K29" s="625"/>
      <c r="L29" s="625"/>
      <c r="M29" s="625"/>
      <c r="N29" s="625"/>
      <c r="O29" s="625"/>
      <c r="P29" s="625"/>
      <c r="Q29" s="626"/>
      <c r="R29" s="627">
        <v>197004</v>
      </c>
      <c r="S29" s="628"/>
      <c r="T29" s="628"/>
      <c r="U29" s="628"/>
      <c r="V29" s="628"/>
      <c r="W29" s="628"/>
      <c r="X29" s="628"/>
      <c r="Y29" s="629"/>
      <c r="Z29" s="663">
        <v>0.8</v>
      </c>
      <c r="AA29" s="663"/>
      <c r="AB29" s="663"/>
      <c r="AC29" s="663"/>
      <c r="AD29" s="664" t="s">
        <v>229</v>
      </c>
      <c r="AE29" s="664"/>
      <c r="AF29" s="664"/>
      <c r="AG29" s="664"/>
      <c r="AH29" s="664"/>
      <c r="AI29" s="664"/>
      <c r="AJ29" s="664"/>
      <c r="AK29" s="664"/>
      <c r="AL29" s="630" t="s">
        <v>130</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305</v>
      </c>
      <c r="CE29" s="641"/>
      <c r="CF29" s="624" t="s">
        <v>306</v>
      </c>
      <c r="CG29" s="625"/>
      <c r="CH29" s="625"/>
      <c r="CI29" s="625"/>
      <c r="CJ29" s="625"/>
      <c r="CK29" s="625"/>
      <c r="CL29" s="625"/>
      <c r="CM29" s="625"/>
      <c r="CN29" s="625"/>
      <c r="CO29" s="625"/>
      <c r="CP29" s="625"/>
      <c r="CQ29" s="626"/>
      <c r="CR29" s="627">
        <v>3802684</v>
      </c>
      <c r="CS29" s="636"/>
      <c r="CT29" s="636"/>
      <c r="CU29" s="636"/>
      <c r="CV29" s="636"/>
      <c r="CW29" s="636"/>
      <c r="CX29" s="636"/>
      <c r="CY29" s="637"/>
      <c r="CZ29" s="630">
        <v>15.8</v>
      </c>
      <c r="DA29" s="638"/>
      <c r="DB29" s="638"/>
      <c r="DC29" s="639"/>
      <c r="DD29" s="633">
        <v>3785753</v>
      </c>
      <c r="DE29" s="636"/>
      <c r="DF29" s="636"/>
      <c r="DG29" s="636"/>
      <c r="DH29" s="636"/>
      <c r="DI29" s="636"/>
      <c r="DJ29" s="636"/>
      <c r="DK29" s="637"/>
      <c r="DL29" s="633">
        <v>3785753</v>
      </c>
      <c r="DM29" s="636"/>
      <c r="DN29" s="636"/>
      <c r="DO29" s="636"/>
      <c r="DP29" s="636"/>
      <c r="DQ29" s="636"/>
      <c r="DR29" s="636"/>
      <c r="DS29" s="636"/>
      <c r="DT29" s="636"/>
      <c r="DU29" s="636"/>
      <c r="DV29" s="637"/>
      <c r="DW29" s="630">
        <v>25.9</v>
      </c>
      <c r="DX29" s="638"/>
      <c r="DY29" s="638"/>
      <c r="DZ29" s="638"/>
      <c r="EA29" s="638"/>
      <c r="EB29" s="638"/>
      <c r="EC29" s="652"/>
    </row>
    <row r="30" spans="2:133" ht="11.25" customHeight="1" x14ac:dyDescent="0.15">
      <c r="B30" s="624" t="s">
        <v>307</v>
      </c>
      <c r="C30" s="625"/>
      <c r="D30" s="625"/>
      <c r="E30" s="625"/>
      <c r="F30" s="625"/>
      <c r="G30" s="625"/>
      <c r="H30" s="625"/>
      <c r="I30" s="625"/>
      <c r="J30" s="625"/>
      <c r="K30" s="625"/>
      <c r="L30" s="625"/>
      <c r="M30" s="625"/>
      <c r="N30" s="625"/>
      <c r="O30" s="625"/>
      <c r="P30" s="625"/>
      <c r="Q30" s="626"/>
      <c r="R30" s="627">
        <v>3345524</v>
      </c>
      <c r="S30" s="628"/>
      <c r="T30" s="628"/>
      <c r="U30" s="628"/>
      <c r="V30" s="628"/>
      <c r="W30" s="628"/>
      <c r="X30" s="628"/>
      <c r="Y30" s="629"/>
      <c r="Z30" s="663">
        <v>12.8</v>
      </c>
      <c r="AA30" s="663"/>
      <c r="AB30" s="663"/>
      <c r="AC30" s="663"/>
      <c r="AD30" s="664" t="s">
        <v>130</v>
      </c>
      <c r="AE30" s="664"/>
      <c r="AF30" s="664"/>
      <c r="AG30" s="664"/>
      <c r="AH30" s="664"/>
      <c r="AI30" s="664"/>
      <c r="AJ30" s="664"/>
      <c r="AK30" s="664"/>
      <c r="AL30" s="630" t="s">
        <v>130</v>
      </c>
      <c r="AM30" s="631"/>
      <c r="AN30" s="631"/>
      <c r="AO30" s="665"/>
      <c r="AP30" s="679" t="s">
        <v>223</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24" t="s">
        <v>310</v>
      </c>
      <c r="CG30" s="625"/>
      <c r="CH30" s="625"/>
      <c r="CI30" s="625"/>
      <c r="CJ30" s="625"/>
      <c r="CK30" s="625"/>
      <c r="CL30" s="625"/>
      <c r="CM30" s="625"/>
      <c r="CN30" s="625"/>
      <c r="CO30" s="625"/>
      <c r="CP30" s="625"/>
      <c r="CQ30" s="626"/>
      <c r="CR30" s="627">
        <v>3706661</v>
      </c>
      <c r="CS30" s="628"/>
      <c r="CT30" s="628"/>
      <c r="CU30" s="628"/>
      <c r="CV30" s="628"/>
      <c r="CW30" s="628"/>
      <c r="CX30" s="628"/>
      <c r="CY30" s="629"/>
      <c r="CZ30" s="630">
        <v>15.4</v>
      </c>
      <c r="DA30" s="638"/>
      <c r="DB30" s="638"/>
      <c r="DC30" s="639"/>
      <c r="DD30" s="633">
        <v>3690892</v>
      </c>
      <c r="DE30" s="628"/>
      <c r="DF30" s="628"/>
      <c r="DG30" s="628"/>
      <c r="DH30" s="628"/>
      <c r="DI30" s="628"/>
      <c r="DJ30" s="628"/>
      <c r="DK30" s="629"/>
      <c r="DL30" s="633">
        <v>3690892</v>
      </c>
      <c r="DM30" s="628"/>
      <c r="DN30" s="628"/>
      <c r="DO30" s="628"/>
      <c r="DP30" s="628"/>
      <c r="DQ30" s="628"/>
      <c r="DR30" s="628"/>
      <c r="DS30" s="628"/>
      <c r="DT30" s="628"/>
      <c r="DU30" s="628"/>
      <c r="DV30" s="629"/>
      <c r="DW30" s="630">
        <v>25.2</v>
      </c>
      <c r="DX30" s="638"/>
      <c r="DY30" s="638"/>
      <c r="DZ30" s="638"/>
      <c r="EA30" s="638"/>
      <c r="EB30" s="638"/>
      <c r="EC30" s="652"/>
    </row>
    <row r="31" spans="2:133" ht="11.25" customHeight="1" x14ac:dyDescent="0.15">
      <c r="B31" s="696" t="s">
        <v>311</v>
      </c>
      <c r="C31" s="697"/>
      <c r="D31" s="697"/>
      <c r="E31" s="697"/>
      <c r="F31" s="697"/>
      <c r="G31" s="697"/>
      <c r="H31" s="697"/>
      <c r="I31" s="697"/>
      <c r="J31" s="697"/>
      <c r="K31" s="697"/>
      <c r="L31" s="697"/>
      <c r="M31" s="697"/>
      <c r="N31" s="697"/>
      <c r="O31" s="697"/>
      <c r="P31" s="697"/>
      <c r="Q31" s="698"/>
      <c r="R31" s="627">
        <v>10659</v>
      </c>
      <c r="S31" s="628"/>
      <c r="T31" s="628"/>
      <c r="U31" s="628"/>
      <c r="V31" s="628"/>
      <c r="W31" s="628"/>
      <c r="X31" s="628"/>
      <c r="Y31" s="629"/>
      <c r="Z31" s="663">
        <v>0</v>
      </c>
      <c r="AA31" s="663"/>
      <c r="AB31" s="663"/>
      <c r="AC31" s="663"/>
      <c r="AD31" s="664">
        <v>10659</v>
      </c>
      <c r="AE31" s="664"/>
      <c r="AF31" s="664"/>
      <c r="AG31" s="664"/>
      <c r="AH31" s="664"/>
      <c r="AI31" s="664"/>
      <c r="AJ31" s="664"/>
      <c r="AK31" s="664"/>
      <c r="AL31" s="630">
        <v>0.1</v>
      </c>
      <c r="AM31" s="631"/>
      <c r="AN31" s="631"/>
      <c r="AO31" s="665"/>
      <c r="AP31" s="688" t="s">
        <v>312</v>
      </c>
      <c r="AQ31" s="689"/>
      <c r="AR31" s="689"/>
      <c r="AS31" s="689"/>
      <c r="AT31" s="690" t="s">
        <v>313</v>
      </c>
      <c r="AU31" s="218"/>
      <c r="AV31" s="218"/>
      <c r="AW31" s="218"/>
      <c r="AX31" s="676" t="s">
        <v>189</v>
      </c>
      <c r="AY31" s="677"/>
      <c r="AZ31" s="677"/>
      <c r="BA31" s="677"/>
      <c r="BB31" s="677"/>
      <c r="BC31" s="677"/>
      <c r="BD31" s="677"/>
      <c r="BE31" s="677"/>
      <c r="BF31" s="678"/>
      <c r="BG31" s="684">
        <v>98.7</v>
      </c>
      <c r="BH31" s="685"/>
      <c r="BI31" s="685"/>
      <c r="BJ31" s="685"/>
      <c r="BK31" s="685"/>
      <c r="BL31" s="685"/>
      <c r="BM31" s="686">
        <v>94</v>
      </c>
      <c r="BN31" s="685"/>
      <c r="BO31" s="685"/>
      <c r="BP31" s="685"/>
      <c r="BQ31" s="687"/>
      <c r="BR31" s="684">
        <v>98.6</v>
      </c>
      <c r="BS31" s="685"/>
      <c r="BT31" s="685"/>
      <c r="BU31" s="685"/>
      <c r="BV31" s="685"/>
      <c r="BW31" s="685"/>
      <c r="BX31" s="686">
        <v>93</v>
      </c>
      <c r="BY31" s="685"/>
      <c r="BZ31" s="685"/>
      <c r="CA31" s="685"/>
      <c r="CB31" s="687"/>
      <c r="CD31" s="642"/>
      <c r="CE31" s="643"/>
      <c r="CF31" s="624" t="s">
        <v>314</v>
      </c>
      <c r="CG31" s="625"/>
      <c r="CH31" s="625"/>
      <c r="CI31" s="625"/>
      <c r="CJ31" s="625"/>
      <c r="CK31" s="625"/>
      <c r="CL31" s="625"/>
      <c r="CM31" s="625"/>
      <c r="CN31" s="625"/>
      <c r="CO31" s="625"/>
      <c r="CP31" s="625"/>
      <c r="CQ31" s="626"/>
      <c r="CR31" s="627">
        <v>96023</v>
      </c>
      <c r="CS31" s="636"/>
      <c r="CT31" s="636"/>
      <c r="CU31" s="636"/>
      <c r="CV31" s="636"/>
      <c r="CW31" s="636"/>
      <c r="CX31" s="636"/>
      <c r="CY31" s="637"/>
      <c r="CZ31" s="630">
        <v>0.4</v>
      </c>
      <c r="DA31" s="638"/>
      <c r="DB31" s="638"/>
      <c r="DC31" s="639"/>
      <c r="DD31" s="633">
        <v>94861</v>
      </c>
      <c r="DE31" s="636"/>
      <c r="DF31" s="636"/>
      <c r="DG31" s="636"/>
      <c r="DH31" s="636"/>
      <c r="DI31" s="636"/>
      <c r="DJ31" s="636"/>
      <c r="DK31" s="637"/>
      <c r="DL31" s="633">
        <v>94861</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315</v>
      </c>
      <c r="C32" s="625"/>
      <c r="D32" s="625"/>
      <c r="E32" s="625"/>
      <c r="F32" s="625"/>
      <c r="G32" s="625"/>
      <c r="H32" s="625"/>
      <c r="I32" s="625"/>
      <c r="J32" s="625"/>
      <c r="K32" s="625"/>
      <c r="L32" s="625"/>
      <c r="M32" s="625"/>
      <c r="N32" s="625"/>
      <c r="O32" s="625"/>
      <c r="P32" s="625"/>
      <c r="Q32" s="626"/>
      <c r="R32" s="627">
        <v>1197612</v>
      </c>
      <c r="S32" s="628"/>
      <c r="T32" s="628"/>
      <c r="U32" s="628"/>
      <c r="V32" s="628"/>
      <c r="W32" s="628"/>
      <c r="X32" s="628"/>
      <c r="Y32" s="629"/>
      <c r="Z32" s="663">
        <v>4.5999999999999996</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316</v>
      </c>
      <c r="AX32" s="624" t="s">
        <v>317</v>
      </c>
      <c r="AY32" s="625"/>
      <c r="AZ32" s="625"/>
      <c r="BA32" s="625"/>
      <c r="BB32" s="625"/>
      <c r="BC32" s="625"/>
      <c r="BD32" s="625"/>
      <c r="BE32" s="625"/>
      <c r="BF32" s="626"/>
      <c r="BG32" s="683">
        <v>99</v>
      </c>
      <c r="BH32" s="636"/>
      <c r="BI32" s="636"/>
      <c r="BJ32" s="636"/>
      <c r="BK32" s="636"/>
      <c r="BL32" s="636"/>
      <c r="BM32" s="631">
        <v>97.1</v>
      </c>
      <c r="BN32" s="636"/>
      <c r="BO32" s="636"/>
      <c r="BP32" s="636"/>
      <c r="BQ32" s="661"/>
      <c r="BR32" s="683">
        <v>99.2</v>
      </c>
      <c r="BS32" s="636"/>
      <c r="BT32" s="636"/>
      <c r="BU32" s="636"/>
      <c r="BV32" s="636"/>
      <c r="BW32" s="636"/>
      <c r="BX32" s="631">
        <v>96.4</v>
      </c>
      <c r="BY32" s="636"/>
      <c r="BZ32" s="636"/>
      <c r="CA32" s="636"/>
      <c r="CB32" s="661"/>
      <c r="CD32" s="644"/>
      <c r="CE32" s="645"/>
      <c r="CF32" s="624" t="s">
        <v>318</v>
      </c>
      <c r="CG32" s="625"/>
      <c r="CH32" s="625"/>
      <c r="CI32" s="625"/>
      <c r="CJ32" s="625"/>
      <c r="CK32" s="625"/>
      <c r="CL32" s="625"/>
      <c r="CM32" s="625"/>
      <c r="CN32" s="625"/>
      <c r="CO32" s="625"/>
      <c r="CP32" s="625"/>
      <c r="CQ32" s="626"/>
      <c r="CR32" s="627" t="s">
        <v>130</v>
      </c>
      <c r="CS32" s="628"/>
      <c r="CT32" s="628"/>
      <c r="CU32" s="628"/>
      <c r="CV32" s="628"/>
      <c r="CW32" s="628"/>
      <c r="CX32" s="628"/>
      <c r="CY32" s="629"/>
      <c r="CZ32" s="630" t="s">
        <v>229</v>
      </c>
      <c r="DA32" s="638"/>
      <c r="DB32" s="638"/>
      <c r="DC32" s="639"/>
      <c r="DD32" s="633" t="s">
        <v>130</v>
      </c>
      <c r="DE32" s="628"/>
      <c r="DF32" s="628"/>
      <c r="DG32" s="628"/>
      <c r="DH32" s="628"/>
      <c r="DI32" s="628"/>
      <c r="DJ32" s="628"/>
      <c r="DK32" s="629"/>
      <c r="DL32" s="633" t="s">
        <v>130</v>
      </c>
      <c r="DM32" s="628"/>
      <c r="DN32" s="628"/>
      <c r="DO32" s="628"/>
      <c r="DP32" s="628"/>
      <c r="DQ32" s="628"/>
      <c r="DR32" s="628"/>
      <c r="DS32" s="628"/>
      <c r="DT32" s="628"/>
      <c r="DU32" s="628"/>
      <c r="DV32" s="629"/>
      <c r="DW32" s="630" t="s">
        <v>130</v>
      </c>
      <c r="DX32" s="638"/>
      <c r="DY32" s="638"/>
      <c r="DZ32" s="638"/>
      <c r="EA32" s="638"/>
      <c r="EB32" s="638"/>
      <c r="EC32" s="652"/>
    </row>
    <row r="33" spans="2:133" ht="11.25" customHeight="1" x14ac:dyDescent="0.15">
      <c r="B33" s="624" t="s">
        <v>319</v>
      </c>
      <c r="C33" s="625"/>
      <c r="D33" s="625"/>
      <c r="E33" s="625"/>
      <c r="F33" s="625"/>
      <c r="G33" s="625"/>
      <c r="H33" s="625"/>
      <c r="I33" s="625"/>
      <c r="J33" s="625"/>
      <c r="K33" s="625"/>
      <c r="L33" s="625"/>
      <c r="M33" s="625"/>
      <c r="N33" s="625"/>
      <c r="O33" s="625"/>
      <c r="P33" s="625"/>
      <c r="Q33" s="626"/>
      <c r="R33" s="627">
        <v>243346</v>
      </c>
      <c r="S33" s="628"/>
      <c r="T33" s="628"/>
      <c r="U33" s="628"/>
      <c r="V33" s="628"/>
      <c r="W33" s="628"/>
      <c r="X33" s="628"/>
      <c r="Y33" s="629"/>
      <c r="Z33" s="663">
        <v>0.9</v>
      </c>
      <c r="AA33" s="663"/>
      <c r="AB33" s="663"/>
      <c r="AC33" s="663"/>
      <c r="AD33" s="664" t="s">
        <v>130</v>
      </c>
      <c r="AE33" s="664"/>
      <c r="AF33" s="664"/>
      <c r="AG33" s="664"/>
      <c r="AH33" s="664"/>
      <c r="AI33" s="664"/>
      <c r="AJ33" s="664"/>
      <c r="AK33" s="664"/>
      <c r="AL33" s="630" t="s">
        <v>229</v>
      </c>
      <c r="AM33" s="631"/>
      <c r="AN33" s="631"/>
      <c r="AO33" s="665"/>
      <c r="AP33" s="668"/>
      <c r="AQ33" s="669"/>
      <c r="AR33" s="669"/>
      <c r="AS33" s="669"/>
      <c r="AT33" s="692"/>
      <c r="AU33" s="219"/>
      <c r="AV33" s="219"/>
      <c r="AW33" s="219"/>
      <c r="AX33" s="608" t="s">
        <v>320</v>
      </c>
      <c r="AY33" s="609"/>
      <c r="AZ33" s="609"/>
      <c r="BA33" s="609"/>
      <c r="BB33" s="609"/>
      <c r="BC33" s="609"/>
      <c r="BD33" s="609"/>
      <c r="BE33" s="609"/>
      <c r="BF33" s="610"/>
      <c r="BG33" s="682">
        <v>98.3</v>
      </c>
      <c r="BH33" s="612"/>
      <c r="BI33" s="612"/>
      <c r="BJ33" s="612"/>
      <c r="BK33" s="612"/>
      <c r="BL33" s="612"/>
      <c r="BM33" s="656">
        <v>90.9</v>
      </c>
      <c r="BN33" s="612"/>
      <c r="BO33" s="612"/>
      <c r="BP33" s="612"/>
      <c r="BQ33" s="650"/>
      <c r="BR33" s="682">
        <v>98</v>
      </c>
      <c r="BS33" s="612"/>
      <c r="BT33" s="612"/>
      <c r="BU33" s="612"/>
      <c r="BV33" s="612"/>
      <c r="BW33" s="612"/>
      <c r="BX33" s="656">
        <v>89.7</v>
      </c>
      <c r="BY33" s="612"/>
      <c r="BZ33" s="612"/>
      <c r="CA33" s="612"/>
      <c r="CB33" s="650"/>
      <c r="CD33" s="624" t="s">
        <v>321</v>
      </c>
      <c r="CE33" s="625"/>
      <c r="CF33" s="625"/>
      <c r="CG33" s="625"/>
      <c r="CH33" s="625"/>
      <c r="CI33" s="625"/>
      <c r="CJ33" s="625"/>
      <c r="CK33" s="625"/>
      <c r="CL33" s="625"/>
      <c r="CM33" s="625"/>
      <c r="CN33" s="625"/>
      <c r="CO33" s="625"/>
      <c r="CP33" s="625"/>
      <c r="CQ33" s="626"/>
      <c r="CR33" s="627">
        <v>9950248</v>
      </c>
      <c r="CS33" s="636"/>
      <c r="CT33" s="636"/>
      <c r="CU33" s="636"/>
      <c r="CV33" s="636"/>
      <c r="CW33" s="636"/>
      <c r="CX33" s="636"/>
      <c r="CY33" s="637"/>
      <c r="CZ33" s="630">
        <v>41.3</v>
      </c>
      <c r="DA33" s="638"/>
      <c r="DB33" s="638"/>
      <c r="DC33" s="639"/>
      <c r="DD33" s="633">
        <v>7375235</v>
      </c>
      <c r="DE33" s="636"/>
      <c r="DF33" s="636"/>
      <c r="DG33" s="636"/>
      <c r="DH33" s="636"/>
      <c r="DI33" s="636"/>
      <c r="DJ33" s="636"/>
      <c r="DK33" s="637"/>
      <c r="DL33" s="633">
        <v>5627289</v>
      </c>
      <c r="DM33" s="636"/>
      <c r="DN33" s="636"/>
      <c r="DO33" s="636"/>
      <c r="DP33" s="636"/>
      <c r="DQ33" s="636"/>
      <c r="DR33" s="636"/>
      <c r="DS33" s="636"/>
      <c r="DT33" s="636"/>
      <c r="DU33" s="636"/>
      <c r="DV33" s="637"/>
      <c r="DW33" s="630">
        <v>38.4</v>
      </c>
      <c r="DX33" s="638"/>
      <c r="DY33" s="638"/>
      <c r="DZ33" s="638"/>
      <c r="EA33" s="638"/>
      <c r="EB33" s="638"/>
      <c r="EC33" s="652"/>
    </row>
    <row r="34" spans="2:133" ht="11.25" customHeight="1" x14ac:dyDescent="0.15">
      <c r="B34" s="624" t="s">
        <v>322</v>
      </c>
      <c r="C34" s="625"/>
      <c r="D34" s="625"/>
      <c r="E34" s="625"/>
      <c r="F34" s="625"/>
      <c r="G34" s="625"/>
      <c r="H34" s="625"/>
      <c r="I34" s="625"/>
      <c r="J34" s="625"/>
      <c r="K34" s="625"/>
      <c r="L34" s="625"/>
      <c r="M34" s="625"/>
      <c r="N34" s="625"/>
      <c r="O34" s="625"/>
      <c r="P34" s="625"/>
      <c r="Q34" s="626"/>
      <c r="R34" s="627">
        <v>458558</v>
      </c>
      <c r="S34" s="628"/>
      <c r="T34" s="628"/>
      <c r="U34" s="628"/>
      <c r="V34" s="628"/>
      <c r="W34" s="628"/>
      <c r="X34" s="628"/>
      <c r="Y34" s="629"/>
      <c r="Z34" s="663">
        <v>1.8</v>
      </c>
      <c r="AA34" s="663"/>
      <c r="AB34" s="663"/>
      <c r="AC34" s="663"/>
      <c r="AD34" s="664" t="s">
        <v>229</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323</v>
      </c>
      <c r="CE34" s="625"/>
      <c r="CF34" s="625"/>
      <c r="CG34" s="625"/>
      <c r="CH34" s="625"/>
      <c r="CI34" s="625"/>
      <c r="CJ34" s="625"/>
      <c r="CK34" s="625"/>
      <c r="CL34" s="625"/>
      <c r="CM34" s="625"/>
      <c r="CN34" s="625"/>
      <c r="CO34" s="625"/>
      <c r="CP34" s="625"/>
      <c r="CQ34" s="626"/>
      <c r="CR34" s="627">
        <v>4148752</v>
      </c>
      <c r="CS34" s="628"/>
      <c r="CT34" s="628"/>
      <c r="CU34" s="628"/>
      <c r="CV34" s="628"/>
      <c r="CW34" s="628"/>
      <c r="CX34" s="628"/>
      <c r="CY34" s="629"/>
      <c r="CZ34" s="630">
        <v>17.2</v>
      </c>
      <c r="DA34" s="638"/>
      <c r="DB34" s="638"/>
      <c r="DC34" s="639"/>
      <c r="DD34" s="633">
        <v>2819082</v>
      </c>
      <c r="DE34" s="628"/>
      <c r="DF34" s="628"/>
      <c r="DG34" s="628"/>
      <c r="DH34" s="628"/>
      <c r="DI34" s="628"/>
      <c r="DJ34" s="628"/>
      <c r="DK34" s="629"/>
      <c r="DL34" s="633">
        <v>2146591</v>
      </c>
      <c r="DM34" s="628"/>
      <c r="DN34" s="628"/>
      <c r="DO34" s="628"/>
      <c r="DP34" s="628"/>
      <c r="DQ34" s="628"/>
      <c r="DR34" s="628"/>
      <c r="DS34" s="628"/>
      <c r="DT34" s="628"/>
      <c r="DU34" s="628"/>
      <c r="DV34" s="629"/>
      <c r="DW34" s="630">
        <v>14.7</v>
      </c>
      <c r="DX34" s="638"/>
      <c r="DY34" s="638"/>
      <c r="DZ34" s="638"/>
      <c r="EA34" s="638"/>
      <c r="EB34" s="638"/>
      <c r="EC34" s="652"/>
    </row>
    <row r="35" spans="2:133" ht="11.25" customHeight="1" x14ac:dyDescent="0.15">
      <c r="B35" s="624" t="s">
        <v>324</v>
      </c>
      <c r="C35" s="625"/>
      <c r="D35" s="625"/>
      <c r="E35" s="625"/>
      <c r="F35" s="625"/>
      <c r="G35" s="625"/>
      <c r="H35" s="625"/>
      <c r="I35" s="625"/>
      <c r="J35" s="625"/>
      <c r="K35" s="625"/>
      <c r="L35" s="625"/>
      <c r="M35" s="625"/>
      <c r="N35" s="625"/>
      <c r="O35" s="625"/>
      <c r="P35" s="625"/>
      <c r="Q35" s="626"/>
      <c r="R35" s="627">
        <v>1257526</v>
      </c>
      <c r="S35" s="628"/>
      <c r="T35" s="628"/>
      <c r="U35" s="628"/>
      <c r="V35" s="628"/>
      <c r="W35" s="628"/>
      <c r="X35" s="628"/>
      <c r="Y35" s="629"/>
      <c r="Z35" s="663">
        <v>4.8</v>
      </c>
      <c r="AA35" s="663"/>
      <c r="AB35" s="663"/>
      <c r="AC35" s="663"/>
      <c r="AD35" s="664" t="s">
        <v>130</v>
      </c>
      <c r="AE35" s="664"/>
      <c r="AF35" s="664"/>
      <c r="AG35" s="664"/>
      <c r="AH35" s="664"/>
      <c r="AI35" s="664"/>
      <c r="AJ35" s="664"/>
      <c r="AK35" s="664"/>
      <c r="AL35" s="630" t="s">
        <v>229</v>
      </c>
      <c r="AM35" s="631"/>
      <c r="AN35" s="631"/>
      <c r="AO35" s="665"/>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327</v>
      </c>
      <c r="CE35" s="625"/>
      <c r="CF35" s="625"/>
      <c r="CG35" s="625"/>
      <c r="CH35" s="625"/>
      <c r="CI35" s="625"/>
      <c r="CJ35" s="625"/>
      <c r="CK35" s="625"/>
      <c r="CL35" s="625"/>
      <c r="CM35" s="625"/>
      <c r="CN35" s="625"/>
      <c r="CO35" s="625"/>
      <c r="CP35" s="625"/>
      <c r="CQ35" s="626"/>
      <c r="CR35" s="627">
        <v>237597</v>
      </c>
      <c r="CS35" s="636"/>
      <c r="CT35" s="636"/>
      <c r="CU35" s="636"/>
      <c r="CV35" s="636"/>
      <c r="CW35" s="636"/>
      <c r="CX35" s="636"/>
      <c r="CY35" s="637"/>
      <c r="CZ35" s="630">
        <v>1</v>
      </c>
      <c r="DA35" s="638"/>
      <c r="DB35" s="638"/>
      <c r="DC35" s="639"/>
      <c r="DD35" s="633">
        <v>217764</v>
      </c>
      <c r="DE35" s="636"/>
      <c r="DF35" s="636"/>
      <c r="DG35" s="636"/>
      <c r="DH35" s="636"/>
      <c r="DI35" s="636"/>
      <c r="DJ35" s="636"/>
      <c r="DK35" s="637"/>
      <c r="DL35" s="633">
        <v>217764</v>
      </c>
      <c r="DM35" s="636"/>
      <c r="DN35" s="636"/>
      <c r="DO35" s="636"/>
      <c r="DP35" s="636"/>
      <c r="DQ35" s="636"/>
      <c r="DR35" s="636"/>
      <c r="DS35" s="636"/>
      <c r="DT35" s="636"/>
      <c r="DU35" s="636"/>
      <c r="DV35" s="637"/>
      <c r="DW35" s="630">
        <v>1.5</v>
      </c>
      <c r="DX35" s="638"/>
      <c r="DY35" s="638"/>
      <c r="DZ35" s="638"/>
      <c r="EA35" s="638"/>
      <c r="EB35" s="638"/>
      <c r="EC35" s="652"/>
    </row>
    <row r="36" spans="2:133" ht="11.25" customHeight="1" x14ac:dyDescent="0.15">
      <c r="B36" s="624" t="s">
        <v>328</v>
      </c>
      <c r="C36" s="625"/>
      <c r="D36" s="625"/>
      <c r="E36" s="625"/>
      <c r="F36" s="625"/>
      <c r="G36" s="625"/>
      <c r="H36" s="625"/>
      <c r="I36" s="625"/>
      <c r="J36" s="625"/>
      <c r="K36" s="625"/>
      <c r="L36" s="625"/>
      <c r="M36" s="625"/>
      <c r="N36" s="625"/>
      <c r="O36" s="625"/>
      <c r="P36" s="625"/>
      <c r="Q36" s="626"/>
      <c r="R36" s="627">
        <v>1375657</v>
      </c>
      <c r="S36" s="628"/>
      <c r="T36" s="628"/>
      <c r="U36" s="628"/>
      <c r="V36" s="628"/>
      <c r="W36" s="628"/>
      <c r="X36" s="628"/>
      <c r="Y36" s="629"/>
      <c r="Z36" s="663">
        <v>5.3</v>
      </c>
      <c r="AA36" s="663"/>
      <c r="AB36" s="663"/>
      <c r="AC36" s="663"/>
      <c r="AD36" s="664" t="s">
        <v>130</v>
      </c>
      <c r="AE36" s="664"/>
      <c r="AF36" s="664"/>
      <c r="AG36" s="664"/>
      <c r="AH36" s="664"/>
      <c r="AI36" s="664"/>
      <c r="AJ36" s="664"/>
      <c r="AK36" s="664"/>
      <c r="AL36" s="630" t="s">
        <v>130</v>
      </c>
      <c r="AM36" s="631"/>
      <c r="AN36" s="631"/>
      <c r="AO36" s="665"/>
      <c r="AP36" s="222"/>
      <c r="AQ36" s="670" t="s">
        <v>329</v>
      </c>
      <c r="AR36" s="671"/>
      <c r="AS36" s="671"/>
      <c r="AT36" s="671"/>
      <c r="AU36" s="671"/>
      <c r="AV36" s="671"/>
      <c r="AW36" s="671"/>
      <c r="AX36" s="671"/>
      <c r="AY36" s="672"/>
      <c r="AZ36" s="673">
        <v>2551542</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225280</v>
      </c>
      <c r="BW36" s="674"/>
      <c r="BX36" s="674"/>
      <c r="BY36" s="674"/>
      <c r="BZ36" s="674"/>
      <c r="CA36" s="674"/>
      <c r="CB36" s="675"/>
      <c r="CD36" s="624" t="s">
        <v>331</v>
      </c>
      <c r="CE36" s="625"/>
      <c r="CF36" s="625"/>
      <c r="CG36" s="625"/>
      <c r="CH36" s="625"/>
      <c r="CI36" s="625"/>
      <c r="CJ36" s="625"/>
      <c r="CK36" s="625"/>
      <c r="CL36" s="625"/>
      <c r="CM36" s="625"/>
      <c r="CN36" s="625"/>
      <c r="CO36" s="625"/>
      <c r="CP36" s="625"/>
      <c r="CQ36" s="626"/>
      <c r="CR36" s="627">
        <v>3003610</v>
      </c>
      <c r="CS36" s="628"/>
      <c r="CT36" s="628"/>
      <c r="CU36" s="628"/>
      <c r="CV36" s="628"/>
      <c r="CW36" s="628"/>
      <c r="CX36" s="628"/>
      <c r="CY36" s="629"/>
      <c r="CZ36" s="630">
        <v>12.5</v>
      </c>
      <c r="DA36" s="638"/>
      <c r="DB36" s="638"/>
      <c r="DC36" s="639"/>
      <c r="DD36" s="633">
        <v>2536938</v>
      </c>
      <c r="DE36" s="628"/>
      <c r="DF36" s="628"/>
      <c r="DG36" s="628"/>
      <c r="DH36" s="628"/>
      <c r="DI36" s="628"/>
      <c r="DJ36" s="628"/>
      <c r="DK36" s="629"/>
      <c r="DL36" s="633">
        <v>1543202</v>
      </c>
      <c r="DM36" s="628"/>
      <c r="DN36" s="628"/>
      <c r="DO36" s="628"/>
      <c r="DP36" s="628"/>
      <c r="DQ36" s="628"/>
      <c r="DR36" s="628"/>
      <c r="DS36" s="628"/>
      <c r="DT36" s="628"/>
      <c r="DU36" s="628"/>
      <c r="DV36" s="629"/>
      <c r="DW36" s="630">
        <v>10.5</v>
      </c>
      <c r="DX36" s="638"/>
      <c r="DY36" s="638"/>
      <c r="DZ36" s="638"/>
      <c r="EA36" s="638"/>
      <c r="EB36" s="638"/>
      <c r="EC36" s="652"/>
    </row>
    <row r="37" spans="2:133" ht="11.25" customHeight="1" x14ac:dyDescent="0.15">
      <c r="B37" s="624" t="s">
        <v>332</v>
      </c>
      <c r="C37" s="625"/>
      <c r="D37" s="625"/>
      <c r="E37" s="625"/>
      <c r="F37" s="625"/>
      <c r="G37" s="625"/>
      <c r="H37" s="625"/>
      <c r="I37" s="625"/>
      <c r="J37" s="625"/>
      <c r="K37" s="625"/>
      <c r="L37" s="625"/>
      <c r="M37" s="625"/>
      <c r="N37" s="625"/>
      <c r="O37" s="625"/>
      <c r="P37" s="625"/>
      <c r="Q37" s="626"/>
      <c r="R37" s="627">
        <v>272776</v>
      </c>
      <c r="S37" s="628"/>
      <c r="T37" s="628"/>
      <c r="U37" s="628"/>
      <c r="V37" s="628"/>
      <c r="W37" s="628"/>
      <c r="X37" s="628"/>
      <c r="Y37" s="629"/>
      <c r="Z37" s="663">
        <v>1</v>
      </c>
      <c r="AA37" s="663"/>
      <c r="AB37" s="663"/>
      <c r="AC37" s="663"/>
      <c r="AD37" s="664">
        <v>314</v>
      </c>
      <c r="AE37" s="664"/>
      <c r="AF37" s="664"/>
      <c r="AG37" s="664"/>
      <c r="AH37" s="664"/>
      <c r="AI37" s="664"/>
      <c r="AJ37" s="664"/>
      <c r="AK37" s="664"/>
      <c r="AL37" s="630">
        <v>0</v>
      </c>
      <c r="AM37" s="631"/>
      <c r="AN37" s="631"/>
      <c r="AO37" s="665"/>
      <c r="AQ37" s="658" t="s">
        <v>333</v>
      </c>
      <c r="AR37" s="659"/>
      <c r="AS37" s="659"/>
      <c r="AT37" s="659"/>
      <c r="AU37" s="659"/>
      <c r="AV37" s="659"/>
      <c r="AW37" s="659"/>
      <c r="AX37" s="659"/>
      <c r="AY37" s="660"/>
      <c r="AZ37" s="627">
        <v>348764</v>
      </c>
      <c r="BA37" s="628"/>
      <c r="BB37" s="628"/>
      <c r="BC37" s="628"/>
      <c r="BD37" s="636"/>
      <c r="BE37" s="636"/>
      <c r="BF37" s="661"/>
      <c r="BG37" s="624" t="s">
        <v>334</v>
      </c>
      <c r="BH37" s="625"/>
      <c r="BI37" s="625"/>
      <c r="BJ37" s="625"/>
      <c r="BK37" s="625"/>
      <c r="BL37" s="625"/>
      <c r="BM37" s="625"/>
      <c r="BN37" s="625"/>
      <c r="BO37" s="625"/>
      <c r="BP37" s="625"/>
      <c r="BQ37" s="625"/>
      <c r="BR37" s="625"/>
      <c r="BS37" s="625"/>
      <c r="BT37" s="625"/>
      <c r="BU37" s="626"/>
      <c r="BV37" s="627">
        <v>196964</v>
      </c>
      <c r="BW37" s="628"/>
      <c r="BX37" s="628"/>
      <c r="BY37" s="628"/>
      <c r="BZ37" s="628"/>
      <c r="CA37" s="628"/>
      <c r="CB37" s="662"/>
      <c r="CD37" s="624" t="s">
        <v>335</v>
      </c>
      <c r="CE37" s="625"/>
      <c r="CF37" s="625"/>
      <c r="CG37" s="625"/>
      <c r="CH37" s="625"/>
      <c r="CI37" s="625"/>
      <c r="CJ37" s="625"/>
      <c r="CK37" s="625"/>
      <c r="CL37" s="625"/>
      <c r="CM37" s="625"/>
      <c r="CN37" s="625"/>
      <c r="CO37" s="625"/>
      <c r="CP37" s="625"/>
      <c r="CQ37" s="626"/>
      <c r="CR37" s="627">
        <v>1133563</v>
      </c>
      <c r="CS37" s="636"/>
      <c r="CT37" s="636"/>
      <c r="CU37" s="636"/>
      <c r="CV37" s="636"/>
      <c r="CW37" s="636"/>
      <c r="CX37" s="636"/>
      <c r="CY37" s="637"/>
      <c r="CZ37" s="630">
        <v>4.7</v>
      </c>
      <c r="DA37" s="638"/>
      <c r="DB37" s="638"/>
      <c r="DC37" s="639"/>
      <c r="DD37" s="633">
        <v>1129263</v>
      </c>
      <c r="DE37" s="636"/>
      <c r="DF37" s="636"/>
      <c r="DG37" s="636"/>
      <c r="DH37" s="636"/>
      <c r="DI37" s="636"/>
      <c r="DJ37" s="636"/>
      <c r="DK37" s="637"/>
      <c r="DL37" s="633">
        <v>1044091</v>
      </c>
      <c r="DM37" s="636"/>
      <c r="DN37" s="636"/>
      <c r="DO37" s="636"/>
      <c r="DP37" s="636"/>
      <c r="DQ37" s="636"/>
      <c r="DR37" s="636"/>
      <c r="DS37" s="636"/>
      <c r="DT37" s="636"/>
      <c r="DU37" s="636"/>
      <c r="DV37" s="637"/>
      <c r="DW37" s="630">
        <v>7.1</v>
      </c>
      <c r="DX37" s="638"/>
      <c r="DY37" s="638"/>
      <c r="DZ37" s="638"/>
      <c r="EA37" s="638"/>
      <c r="EB37" s="638"/>
      <c r="EC37" s="652"/>
    </row>
    <row r="38" spans="2:133" ht="11.25" customHeight="1" x14ac:dyDescent="0.15">
      <c r="B38" s="624" t="s">
        <v>336</v>
      </c>
      <c r="C38" s="625"/>
      <c r="D38" s="625"/>
      <c r="E38" s="625"/>
      <c r="F38" s="625"/>
      <c r="G38" s="625"/>
      <c r="H38" s="625"/>
      <c r="I38" s="625"/>
      <c r="J38" s="625"/>
      <c r="K38" s="625"/>
      <c r="L38" s="625"/>
      <c r="M38" s="625"/>
      <c r="N38" s="625"/>
      <c r="O38" s="625"/>
      <c r="P38" s="625"/>
      <c r="Q38" s="626"/>
      <c r="R38" s="627">
        <v>1876600</v>
      </c>
      <c r="S38" s="628"/>
      <c r="T38" s="628"/>
      <c r="U38" s="628"/>
      <c r="V38" s="628"/>
      <c r="W38" s="628"/>
      <c r="X38" s="628"/>
      <c r="Y38" s="629"/>
      <c r="Z38" s="663">
        <v>7.2</v>
      </c>
      <c r="AA38" s="663"/>
      <c r="AB38" s="663"/>
      <c r="AC38" s="663"/>
      <c r="AD38" s="664" t="s">
        <v>229</v>
      </c>
      <c r="AE38" s="664"/>
      <c r="AF38" s="664"/>
      <c r="AG38" s="664"/>
      <c r="AH38" s="664"/>
      <c r="AI38" s="664"/>
      <c r="AJ38" s="664"/>
      <c r="AK38" s="664"/>
      <c r="AL38" s="630" t="s">
        <v>130</v>
      </c>
      <c r="AM38" s="631"/>
      <c r="AN38" s="631"/>
      <c r="AO38" s="665"/>
      <c r="AQ38" s="658" t="s">
        <v>337</v>
      </c>
      <c r="AR38" s="659"/>
      <c r="AS38" s="659"/>
      <c r="AT38" s="659"/>
      <c r="AU38" s="659"/>
      <c r="AV38" s="659"/>
      <c r="AW38" s="659"/>
      <c r="AX38" s="659"/>
      <c r="AY38" s="660"/>
      <c r="AZ38" s="627">
        <v>100000</v>
      </c>
      <c r="BA38" s="628"/>
      <c r="BB38" s="628"/>
      <c r="BC38" s="628"/>
      <c r="BD38" s="636"/>
      <c r="BE38" s="636"/>
      <c r="BF38" s="661"/>
      <c r="BG38" s="624" t="s">
        <v>338</v>
      </c>
      <c r="BH38" s="625"/>
      <c r="BI38" s="625"/>
      <c r="BJ38" s="625"/>
      <c r="BK38" s="625"/>
      <c r="BL38" s="625"/>
      <c r="BM38" s="625"/>
      <c r="BN38" s="625"/>
      <c r="BO38" s="625"/>
      <c r="BP38" s="625"/>
      <c r="BQ38" s="625"/>
      <c r="BR38" s="625"/>
      <c r="BS38" s="625"/>
      <c r="BT38" s="625"/>
      <c r="BU38" s="626"/>
      <c r="BV38" s="627">
        <v>6623</v>
      </c>
      <c r="BW38" s="628"/>
      <c r="BX38" s="628"/>
      <c r="BY38" s="628"/>
      <c r="BZ38" s="628"/>
      <c r="CA38" s="628"/>
      <c r="CB38" s="662"/>
      <c r="CD38" s="624" t="s">
        <v>339</v>
      </c>
      <c r="CE38" s="625"/>
      <c r="CF38" s="625"/>
      <c r="CG38" s="625"/>
      <c r="CH38" s="625"/>
      <c r="CI38" s="625"/>
      <c r="CJ38" s="625"/>
      <c r="CK38" s="625"/>
      <c r="CL38" s="625"/>
      <c r="CM38" s="625"/>
      <c r="CN38" s="625"/>
      <c r="CO38" s="625"/>
      <c r="CP38" s="625"/>
      <c r="CQ38" s="626"/>
      <c r="CR38" s="627">
        <v>2102778</v>
      </c>
      <c r="CS38" s="628"/>
      <c r="CT38" s="628"/>
      <c r="CU38" s="628"/>
      <c r="CV38" s="628"/>
      <c r="CW38" s="628"/>
      <c r="CX38" s="628"/>
      <c r="CY38" s="629"/>
      <c r="CZ38" s="630">
        <v>8.6999999999999993</v>
      </c>
      <c r="DA38" s="638"/>
      <c r="DB38" s="638"/>
      <c r="DC38" s="639"/>
      <c r="DD38" s="633">
        <v>1750219</v>
      </c>
      <c r="DE38" s="628"/>
      <c r="DF38" s="628"/>
      <c r="DG38" s="628"/>
      <c r="DH38" s="628"/>
      <c r="DI38" s="628"/>
      <c r="DJ38" s="628"/>
      <c r="DK38" s="629"/>
      <c r="DL38" s="633">
        <v>1711224</v>
      </c>
      <c r="DM38" s="628"/>
      <c r="DN38" s="628"/>
      <c r="DO38" s="628"/>
      <c r="DP38" s="628"/>
      <c r="DQ38" s="628"/>
      <c r="DR38" s="628"/>
      <c r="DS38" s="628"/>
      <c r="DT38" s="628"/>
      <c r="DU38" s="628"/>
      <c r="DV38" s="629"/>
      <c r="DW38" s="630">
        <v>11.7</v>
      </c>
      <c r="DX38" s="638"/>
      <c r="DY38" s="638"/>
      <c r="DZ38" s="638"/>
      <c r="EA38" s="638"/>
      <c r="EB38" s="638"/>
      <c r="EC38" s="652"/>
    </row>
    <row r="39" spans="2:133" ht="11.25" customHeight="1" x14ac:dyDescent="0.15">
      <c r="B39" s="624" t="s">
        <v>340</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229</v>
      </c>
      <c r="AE39" s="664"/>
      <c r="AF39" s="664"/>
      <c r="AG39" s="664"/>
      <c r="AH39" s="664"/>
      <c r="AI39" s="664"/>
      <c r="AJ39" s="664"/>
      <c r="AK39" s="664"/>
      <c r="AL39" s="630" t="s">
        <v>229</v>
      </c>
      <c r="AM39" s="631"/>
      <c r="AN39" s="631"/>
      <c r="AO39" s="665"/>
      <c r="AQ39" s="658" t="s">
        <v>341</v>
      </c>
      <c r="AR39" s="659"/>
      <c r="AS39" s="659"/>
      <c r="AT39" s="659"/>
      <c r="AU39" s="659"/>
      <c r="AV39" s="659"/>
      <c r="AW39" s="659"/>
      <c r="AX39" s="659"/>
      <c r="AY39" s="660"/>
      <c r="AZ39" s="627" t="s">
        <v>130</v>
      </c>
      <c r="BA39" s="628"/>
      <c r="BB39" s="628"/>
      <c r="BC39" s="628"/>
      <c r="BD39" s="636"/>
      <c r="BE39" s="636"/>
      <c r="BF39" s="661"/>
      <c r="BG39" s="624" t="s">
        <v>342</v>
      </c>
      <c r="BH39" s="625"/>
      <c r="BI39" s="625"/>
      <c r="BJ39" s="625"/>
      <c r="BK39" s="625"/>
      <c r="BL39" s="625"/>
      <c r="BM39" s="625"/>
      <c r="BN39" s="625"/>
      <c r="BO39" s="625"/>
      <c r="BP39" s="625"/>
      <c r="BQ39" s="625"/>
      <c r="BR39" s="625"/>
      <c r="BS39" s="625"/>
      <c r="BT39" s="625"/>
      <c r="BU39" s="626"/>
      <c r="BV39" s="627">
        <v>9769</v>
      </c>
      <c r="BW39" s="628"/>
      <c r="BX39" s="628"/>
      <c r="BY39" s="628"/>
      <c r="BZ39" s="628"/>
      <c r="CA39" s="628"/>
      <c r="CB39" s="662"/>
      <c r="CD39" s="624" t="s">
        <v>343</v>
      </c>
      <c r="CE39" s="625"/>
      <c r="CF39" s="625"/>
      <c r="CG39" s="625"/>
      <c r="CH39" s="625"/>
      <c r="CI39" s="625"/>
      <c r="CJ39" s="625"/>
      <c r="CK39" s="625"/>
      <c r="CL39" s="625"/>
      <c r="CM39" s="625"/>
      <c r="CN39" s="625"/>
      <c r="CO39" s="625"/>
      <c r="CP39" s="625"/>
      <c r="CQ39" s="626"/>
      <c r="CR39" s="627">
        <v>442262</v>
      </c>
      <c r="CS39" s="636"/>
      <c r="CT39" s="636"/>
      <c r="CU39" s="636"/>
      <c r="CV39" s="636"/>
      <c r="CW39" s="636"/>
      <c r="CX39" s="636"/>
      <c r="CY39" s="637"/>
      <c r="CZ39" s="630">
        <v>1.8</v>
      </c>
      <c r="DA39" s="638"/>
      <c r="DB39" s="638"/>
      <c r="DC39" s="639"/>
      <c r="DD39" s="633">
        <v>42666</v>
      </c>
      <c r="DE39" s="636"/>
      <c r="DF39" s="636"/>
      <c r="DG39" s="636"/>
      <c r="DH39" s="636"/>
      <c r="DI39" s="636"/>
      <c r="DJ39" s="636"/>
      <c r="DK39" s="637"/>
      <c r="DL39" s="633" t="s">
        <v>130</v>
      </c>
      <c r="DM39" s="636"/>
      <c r="DN39" s="636"/>
      <c r="DO39" s="636"/>
      <c r="DP39" s="636"/>
      <c r="DQ39" s="636"/>
      <c r="DR39" s="636"/>
      <c r="DS39" s="636"/>
      <c r="DT39" s="636"/>
      <c r="DU39" s="636"/>
      <c r="DV39" s="637"/>
      <c r="DW39" s="630" t="s">
        <v>130</v>
      </c>
      <c r="DX39" s="638"/>
      <c r="DY39" s="638"/>
      <c r="DZ39" s="638"/>
      <c r="EA39" s="638"/>
      <c r="EB39" s="638"/>
      <c r="EC39" s="652"/>
    </row>
    <row r="40" spans="2:133" ht="11.25" customHeight="1" x14ac:dyDescent="0.15">
      <c r="B40" s="624" t="s">
        <v>344</v>
      </c>
      <c r="C40" s="625"/>
      <c r="D40" s="625"/>
      <c r="E40" s="625"/>
      <c r="F40" s="625"/>
      <c r="G40" s="625"/>
      <c r="H40" s="625"/>
      <c r="I40" s="625"/>
      <c r="J40" s="625"/>
      <c r="K40" s="625"/>
      <c r="L40" s="625"/>
      <c r="M40" s="625"/>
      <c r="N40" s="625"/>
      <c r="O40" s="625"/>
      <c r="P40" s="625"/>
      <c r="Q40" s="626"/>
      <c r="R40" s="627" t="s">
        <v>130</v>
      </c>
      <c r="S40" s="628"/>
      <c r="T40" s="628"/>
      <c r="U40" s="628"/>
      <c r="V40" s="628"/>
      <c r="W40" s="628"/>
      <c r="X40" s="628"/>
      <c r="Y40" s="629"/>
      <c r="Z40" s="663" t="s">
        <v>130</v>
      </c>
      <c r="AA40" s="663"/>
      <c r="AB40" s="663"/>
      <c r="AC40" s="663"/>
      <c r="AD40" s="664" t="s">
        <v>130</v>
      </c>
      <c r="AE40" s="664"/>
      <c r="AF40" s="664"/>
      <c r="AG40" s="664"/>
      <c r="AH40" s="664"/>
      <c r="AI40" s="664"/>
      <c r="AJ40" s="664"/>
      <c r="AK40" s="664"/>
      <c r="AL40" s="630" t="s">
        <v>229</v>
      </c>
      <c r="AM40" s="631"/>
      <c r="AN40" s="631"/>
      <c r="AO40" s="665"/>
      <c r="AQ40" s="658" t="s">
        <v>345</v>
      </c>
      <c r="AR40" s="659"/>
      <c r="AS40" s="659"/>
      <c r="AT40" s="659"/>
      <c r="AU40" s="659"/>
      <c r="AV40" s="659"/>
      <c r="AW40" s="659"/>
      <c r="AX40" s="659"/>
      <c r="AY40" s="660"/>
      <c r="AZ40" s="627" t="s">
        <v>130</v>
      </c>
      <c r="BA40" s="628"/>
      <c r="BB40" s="628"/>
      <c r="BC40" s="628"/>
      <c r="BD40" s="636"/>
      <c r="BE40" s="636"/>
      <c r="BF40" s="661"/>
      <c r="BG40" s="666" t="s">
        <v>346</v>
      </c>
      <c r="BH40" s="667"/>
      <c r="BI40" s="667"/>
      <c r="BJ40" s="667"/>
      <c r="BK40" s="667"/>
      <c r="BL40" s="223"/>
      <c r="BM40" s="625" t="s">
        <v>347</v>
      </c>
      <c r="BN40" s="625"/>
      <c r="BO40" s="625"/>
      <c r="BP40" s="625"/>
      <c r="BQ40" s="625"/>
      <c r="BR40" s="625"/>
      <c r="BS40" s="625"/>
      <c r="BT40" s="625"/>
      <c r="BU40" s="626"/>
      <c r="BV40" s="627">
        <v>88</v>
      </c>
      <c r="BW40" s="628"/>
      <c r="BX40" s="628"/>
      <c r="BY40" s="628"/>
      <c r="BZ40" s="628"/>
      <c r="CA40" s="628"/>
      <c r="CB40" s="662"/>
      <c r="CD40" s="624" t="s">
        <v>348</v>
      </c>
      <c r="CE40" s="625"/>
      <c r="CF40" s="625"/>
      <c r="CG40" s="625"/>
      <c r="CH40" s="625"/>
      <c r="CI40" s="625"/>
      <c r="CJ40" s="625"/>
      <c r="CK40" s="625"/>
      <c r="CL40" s="625"/>
      <c r="CM40" s="625"/>
      <c r="CN40" s="625"/>
      <c r="CO40" s="625"/>
      <c r="CP40" s="625"/>
      <c r="CQ40" s="626"/>
      <c r="CR40" s="627">
        <v>15249</v>
      </c>
      <c r="CS40" s="628"/>
      <c r="CT40" s="628"/>
      <c r="CU40" s="628"/>
      <c r="CV40" s="628"/>
      <c r="CW40" s="628"/>
      <c r="CX40" s="628"/>
      <c r="CY40" s="629"/>
      <c r="CZ40" s="630">
        <v>0.1</v>
      </c>
      <c r="DA40" s="638"/>
      <c r="DB40" s="638"/>
      <c r="DC40" s="639"/>
      <c r="DD40" s="633">
        <v>8566</v>
      </c>
      <c r="DE40" s="628"/>
      <c r="DF40" s="628"/>
      <c r="DG40" s="628"/>
      <c r="DH40" s="628"/>
      <c r="DI40" s="628"/>
      <c r="DJ40" s="628"/>
      <c r="DK40" s="629"/>
      <c r="DL40" s="633">
        <v>8508</v>
      </c>
      <c r="DM40" s="628"/>
      <c r="DN40" s="628"/>
      <c r="DO40" s="628"/>
      <c r="DP40" s="628"/>
      <c r="DQ40" s="628"/>
      <c r="DR40" s="628"/>
      <c r="DS40" s="628"/>
      <c r="DT40" s="628"/>
      <c r="DU40" s="628"/>
      <c r="DV40" s="629"/>
      <c r="DW40" s="630">
        <v>0.1</v>
      </c>
      <c r="DX40" s="638"/>
      <c r="DY40" s="638"/>
      <c r="DZ40" s="638"/>
      <c r="EA40" s="638"/>
      <c r="EB40" s="638"/>
      <c r="EC40" s="652"/>
    </row>
    <row r="41" spans="2:133" ht="11.25" customHeight="1" x14ac:dyDescent="0.15">
      <c r="B41" s="608" t="s">
        <v>349</v>
      </c>
      <c r="C41" s="609"/>
      <c r="D41" s="609"/>
      <c r="E41" s="609"/>
      <c r="F41" s="609"/>
      <c r="G41" s="609"/>
      <c r="H41" s="609"/>
      <c r="I41" s="609"/>
      <c r="J41" s="609"/>
      <c r="K41" s="609"/>
      <c r="L41" s="609"/>
      <c r="M41" s="609"/>
      <c r="N41" s="609"/>
      <c r="O41" s="609"/>
      <c r="P41" s="609"/>
      <c r="Q41" s="610"/>
      <c r="R41" s="611">
        <v>26100035</v>
      </c>
      <c r="S41" s="649"/>
      <c r="T41" s="649"/>
      <c r="U41" s="649"/>
      <c r="V41" s="649"/>
      <c r="W41" s="649"/>
      <c r="X41" s="649"/>
      <c r="Y41" s="653"/>
      <c r="Z41" s="654">
        <v>100</v>
      </c>
      <c r="AA41" s="654"/>
      <c r="AB41" s="654"/>
      <c r="AC41" s="654"/>
      <c r="AD41" s="655">
        <v>14635370</v>
      </c>
      <c r="AE41" s="655"/>
      <c r="AF41" s="655"/>
      <c r="AG41" s="655"/>
      <c r="AH41" s="655"/>
      <c r="AI41" s="655"/>
      <c r="AJ41" s="655"/>
      <c r="AK41" s="655"/>
      <c r="AL41" s="614">
        <v>100</v>
      </c>
      <c r="AM41" s="656"/>
      <c r="AN41" s="656"/>
      <c r="AO41" s="657"/>
      <c r="AQ41" s="658" t="s">
        <v>350</v>
      </c>
      <c r="AR41" s="659"/>
      <c r="AS41" s="659"/>
      <c r="AT41" s="659"/>
      <c r="AU41" s="659"/>
      <c r="AV41" s="659"/>
      <c r="AW41" s="659"/>
      <c r="AX41" s="659"/>
      <c r="AY41" s="660"/>
      <c r="AZ41" s="627">
        <v>330590</v>
      </c>
      <c r="BA41" s="628"/>
      <c r="BB41" s="628"/>
      <c r="BC41" s="628"/>
      <c r="BD41" s="636"/>
      <c r="BE41" s="636"/>
      <c r="BF41" s="661"/>
      <c r="BG41" s="666"/>
      <c r="BH41" s="667"/>
      <c r="BI41" s="667"/>
      <c r="BJ41" s="667"/>
      <c r="BK41" s="667"/>
      <c r="BL41" s="223"/>
      <c r="BM41" s="625" t="s">
        <v>351</v>
      </c>
      <c r="BN41" s="625"/>
      <c r="BO41" s="625"/>
      <c r="BP41" s="625"/>
      <c r="BQ41" s="625"/>
      <c r="BR41" s="625"/>
      <c r="BS41" s="625"/>
      <c r="BT41" s="625"/>
      <c r="BU41" s="626"/>
      <c r="BV41" s="627" t="s">
        <v>229</v>
      </c>
      <c r="BW41" s="628"/>
      <c r="BX41" s="628"/>
      <c r="BY41" s="628"/>
      <c r="BZ41" s="628"/>
      <c r="CA41" s="628"/>
      <c r="CB41" s="662"/>
      <c r="CD41" s="624" t="s">
        <v>352</v>
      </c>
      <c r="CE41" s="625"/>
      <c r="CF41" s="625"/>
      <c r="CG41" s="625"/>
      <c r="CH41" s="625"/>
      <c r="CI41" s="625"/>
      <c r="CJ41" s="625"/>
      <c r="CK41" s="625"/>
      <c r="CL41" s="625"/>
      <c r="CM41" s="625"/>
      <c r="CN41" s="625"/>
      <c r="CO41" s="625"/>
      <c r="CP41" s="625"/>
      <c r="CQ41" s="626"/>
      <c r="CR41" s="627" t="s">
        <v>229</v>
      </c>
      <c r="CS41" s="636"/>
      <c r="CT41" s="636"/>
      <c r="CU41" s="636"/>
      <c r="CV41" s="636"/>
      <c r="CW41" s="636"/>
      <c r="CX41" s="636"/>
      <c r="CY41" s="637"/>
      <c r="CZ41" s="630" t="s">
        <v>130</v>
      </c>
      <c r="DA41" s="638"/>
      <c r="DB41" s="638"/>
      <c r="DC41" s="639"/>
      <c r="DD41" s="633" t="s">
        <v>229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353</v>
      </c>
      <c r="AR42" s="647"/>
      <c r="AS42" s="647"/>
      <c r="AT42" s="647"/>
      <c r="AU42" s="647"/>
      <c r="AV42" s="647"/>
      <c r="AW42" s="647"/>
      <c r="AX42" s="647"/>
      <c r="AY42" s="648"/>
      <c r="AZ42" s="611">
        <v>1772188</v>
      </c>
      <c r="BA42" s="649"/>
      <c r="BB42" s="649"/>
      <c r="BC42" s="649"/>
      <c r="BD42" s="612"/>
      <c r="BE42" s="612"/>
      <c r="BF42" s="650"/>
      <c r="BG42" s="668"/>
      <c r="BH42" s="669"/>
      <c r="BI42" s="669"/>
      <c r="BJ42" s="669"/>
      <c r="BK42" s="669"/>
      <c r="BL42" s="224"/>
      <c r="BM42" s="609" t="s">
        <v>354</v>
      </c>
      <c r="BN42" s="609"/>
      <c r="BO42" s="609"/>
      <c r="BP42" s="609"/>
      <c r="BQ42" s="609"/>
      <c r="BR42" s="609"/>
      <c r="BS42" s="609"/>
      <c r="BT42" s="609"/>
      <c r="BU42" s="610"/>
      <c r="BV42" s="611">
        <v>407</v>
      </c>
      <c r="BW42" s="649"/>
      <c r="BX42" s="649"/>
      <c r="BY42" s="649"/>
      <c r="BZ42" s="649"/>
      <c r="CA42" s="649"/>
      <c r="CB42" s="651"/>
      <c r="CD42" s="624" t="s">
        <v>355</v>
      </c>
      <c r="CE42" s="625"/>
      <c r="CF42" s="625"/>
      <c r="CG42" s="625"/>
      <c r="CH42" s="625"/>
      <c r="CI42" s="625"/>
      <c r="CJ42" s="625"/>
      <c r="CK42" s="625"/>
      <c r="CL42" s="625"/>
      <c r="CM42" s="625"/>
      <c r="CN42" s="625"/>
      <c r="CO42" s="625"/>
      <c r="CP42" s="625"/>
      <c r="CQ42" s="626"/>
      <c r="CR42" s="627">
        <v>3231863</v>
      </c>
      <c r="CS42" s="636"/>
      <c r="CT42" s="636"/>
      <c r="CU42" s="636"/>
      <c r="CV42" s="636"/>
      <c r="CW42" s="636"/>
      <c r="CX42" s="636"/>
      <c r="CY42" s="637"/>
      <c r="CZ42" s="630">
        <v>13.4</v>
      </c>
      <c r="DA42" s="638"/>
      <c r="DB42" s="638"/>
      <c r="DC42" s="639"/>
      <c r="DD42" s="633">
        <v>525399</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356</v>
      </c>
      <c r="CD43" s="624" t="s">
        <v>357</v>
      </c>
      <c r="CE43" s="625"/>
      <c r="CF43" s="625"/>
      <c r="CG43" s="625"/>
      <c r="CH43" s="625"/>
      <c r="CI43" s="625"/>
      <c r="CJ43" s="625"/>
      <c r="CK43" s="625"/>
      <c r="CL43" s="625"/>
      <c r="CM43" s="625"/>
      <c r="CN43" s="625"/>
      <c r="CO43" s="625"/>
      <c r="CP43" s="625"/>
      <c r="CQ43" s="626"/>
      <c r="CR43" s="627">
        <v>132721</v>
      </c>
      <c r="CS43" s="636"/>
      <c r="CT43" s="636"/>
      <c r="CU43" s="636"/>
      <c r="CV43" s="636"/>
      <c r="CW43" s="636"/>
      <c r="CX43" s="636"/>
      <c r="CY43" s="637"/>
      <c r="CZ43" s="630">
        <v>0.6</v>
      </c>
      <c r="DA43" s="638"/>
      <c r="DB43" s="638"/>
      <c r="DC43" s="639"/>
      <c r="DD43" s="633">
        <v>117577</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358</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305</v>
      </c>
      <c r="CE44" s="641"/>
      <c r="CF44" s="624" t="s">
        <v>359</v>
      </c>
      <c r="CG44" s="625"/>
      <c r="CH44" s="625"/>
      <c r="CI44" s="625"/>
      <c r="CJ44" s="625"/>
      <c r="CK44" s="625"/>
      <c r="CL44" s="625"/>
      <c r="CM44" s="625"/>
      <c r="CN44" s="625"/>
      <c r="CO44" s="625"/>
      <c r="CP44" s="625"/>
      <c r="CQ44" s="626"/>
      <c r="CR44" s="627">
        <v>3177141</v>
      </c>
      <c r="CS44" s="628"/>
      <c r="CT44" s="628"/>
      <c r="CU44" s="628"/>
      <c r="CV44" s="628"/>
      <c r="CW44" s="628"/>
      <c r="CX44" s="628"/>
      <c r="CY44" s="629"/>
      <c r="CZ44" s="630">
        <v>13.2</v>
      </c>
      <c r="DA44" s="631"/>
      <c r="DB44" s="631"/>
      <c r="DC44" s="632"/>
      <c r="DD44" s="633">
        <v>483695</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360</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361</v>
      </c>
      <c r="CG45" s="625"/>
      <c r="CH45" s="625"/>
      <c r="CI45" s="625"/>
      <c r="CJ45" s="625"/>
      <c r="CK45" s="625"/>
      <c r="CL45" s="625"/>
      <c r="CM45" s="625"/>
      <c r="CN45" s="625"/>
      <c r="CO45" s="625"/>
      <c r="CP45" s="625"/>
      <c r="CQ45" s="626"/>
      <c r="CR45" s="627">
        <v>1055840</v>
      </c>
      <c r="CS45" s="636"/>
      <c r="CT45" s="636"/>
      <c r="CU45" s="636"/>
      <c r="CV45" s="636"/>
      <c r="CW45" s="636"/>
      <c r="CX45" s="636"/>
      <c r="CY45" s="637"/>
      <c r="CZ45" s="630">
        <v>4.4000000000000004</v>
      </c>
      <c r="DA45" s="638"/>
      <c r="DB45" s="638"/>
      <c r="DC45" s="639"/>
      <c r="DD45" s="633">
        <v>41298</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362</v>
      </c>
      <c r="CG46" s="625"/>
      <c r="CH46" s="625"/>
      <c r="CI46" s="625"/>
      <c r="CJ46" s="625"/>
      <c r="CK46" s="625"/>
      <c r="CL46" s="625"/>
      <c r="CM46" s="625"/>
      <c r="CN46" s="625"/>
      <c r="CO46" s="625"/>
      <c r="CP46" s="625"/>
      <c r="CQ46" s="626"/>
      <c r="CR46" s="627">
        <v>2084976</v>
      </c>
      <c r="CS46" s="628"/>
      <c r="CT46" s="628"/>
      <c r="CU46" s="628"/>
      <c r="CV46" s="628"/>
      <c r="CW46" s="628"/>
      <c r="CX46" s="628"/>
      <c r="CY46" s="629"/>
      <c r="CZ46" s="630">
        <v>8.6999999999999993</v>
      </c>
      <c r="DA46" s="631"/>
      <c r="DB46" s="631"/>
      <c r="DC46" s="632"/>
      <c r="DD46" s="633">
        <v>437180</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363</v>
      </c>
      <c r="CG47" s="625"/>
      <c r="CH47" s="625"/>
      <c r="CI47" s="625"/>
      <c r="CJ47" s="625"/>
      <c r="CK47" s="625"/>
      <c r="CL47" s="625"/>
      <c r="CM47" s="625"/>
      <c r="CN47" s="625"/>
      <c r="CO47" s="625"/>
      <c r="CP47" s="625"/>
      <c r="CQ47" s="626"/>
      <c r="CR47" s="627">
        <v>54722</v>
      </c>
      <c r="CS47" s="636"/>
      <c r="CT47" s="636"/>
      <c r="CU47" s="636"/>
      <c r="CV47" s="636"/>
      <c r="CW47" s="636"/>
      <c r="CX47" s="636"/>
      <c r="CY47" s="637"/>
      <c r="CZ47" s="630">
        <v>0.2</v>
      </c>
      <c r="DA47" s="638"/>
      <c r="DB47" s="638"/>
      <c r="DC47" s="639"/>
      <c r="DD47" s="633">
        <v>41704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364</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229</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365</v>
      </c>
      <c r="CE49" s="609"/>
      <c r="CF49" s="609"/>
      <c r="CG49" s="609"/>
      <c r="CH49" s="609"/>
      <c r="CI49" s="609"/>
      <c r="CJ49" s="609"/>
      <c r="CK49" s="609"/>
      <c r="CL49" s="609"/>
      <c r="CM49" s="609"/>
      <c r="CN49" s="609"/>
      <c r="CO49" s="609"/>
      <c r="CP49" s="609"/>
      <c r="CQ49" s="610"/>
      <c r="CR49" s="611">
        <v>24070248</v>
      </c>
      <c r="CS49" s="612"/>
      <c r="CT49" s="612"/>
      <c r="CU49" s="612"/>
      <c r="CV49" s="612"/>
      <c r="CW49" s="612"/>
      <c r="CX49" s="612"/>
      <c r="CY49" s="613"/>
      <c r="CZ49" s="614">
        <v>100</v>
      </c>
      <c r="DA49" s="615"/>
      <c r="DB49" s="615"/>
      <c r="DC49" s="616"/>
      <c r="DD49" s="617">
        <v>16176574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2XdoaYmeiluSpaYErM61MqVazXlrqhIiRE9ztEz2VM9u33YvH4CPCTyTXuDD13MQH8jl4gTgKkF7gWLdkHKXHQ==" saltValue="CFuPlBKXVXL9bhEHa0VE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366</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367</v>
      </c>
      <c r="DK2" s="1108"/>
      <c r="DL2" s="1108"/>
      <c r="DM2" s="1108"/>
      <c r="DN2" s="1108"/>
      <c r="DO2" s="1109"/>
      <c r="DP2" s="228"/>
      <c r="DQ2" s="1107" t="s">
        <v>368</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110"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100" t="s">
        <v>385</v>
      </c>
      <c r="DH5" s="1101"/>
      <c r="DI5" s="1101"/>
      <c r="DJ5" s="1101"/>
      <c r="DK5" s="1102"/>
      <c r="DL5" s="1100" t="s">
        <v>386</v>
      </c>
      <c r="DM5" s="1101"/>
      <c r="DN5" s="1101"/>
      <c r="DO5" s="1101"/>
      <c r="DP5" s="1102"/>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087">
        <v>26099</v>
      </c>
      <c r="R7" s="1088"/>
      <c r="S7" s="1088"/>
      <c r="T7" s="1088"/>
      <c r="U7" s="1088"/>
      <c r="V7" s="1088">
        <v>24069</v>
      </c>
      <c r="W7" s="1088"/>
      <c r="X7" s="1088"/>
      <c r="Y7" s="1088"/>
      <c r="Z7" s="1088"/>
      <c r="AA7" s="1088">
        <v>2030</v>
      </c>
      <c r="AB7" s="1088"/>
      <c r="AC7" s="1088"/>
      <c r="AD7" s="1088"/>
      <c r="AE7" s="1089"/>
      <c r="AF7" s="1090">
        <v>1255</v>
      </c>
      <c r="AG7" s="1091"/>
      <c r="AH7" s="1091"/>
      <c r="AI7" s="1091"/>
      <c r="AJ7" s="1092"/>
      <c r="AK7" s="1093">
        <v>1258</v>
      </c>
      <c r="AL7" s="1094"/>
      <c r="AM7" s="1094"/>
      <c r="AN7" s="1094"/>
      <c r="AO7" s="1094"/>
      <c r="AP7" s="1094">
        <v>22223</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596</v>
      </c>
      <c r="BT7" s="1098"/>
      <c r="BU7" s="1098"/>
      <c r="BV7" s="1098"/>
      <c r="BW7" s="1098"/>
      <c r="BX7" s="1098"/>
      <c r="BY7" s="1098"/>
      <c r="BZ7" s="1098"/>
      <c r="CA7" s="1098"/>
      <c r="CB7" s="1098"/>
      <c r="CC7" s="1098"/>
      <c r="CD7" s="1098"/>
      <c r="CE7" s="1098"/>
      <c r="CF7" s="1098"/>
      <c r="CG7" s="1099"/>
      <c r="CH7" s="1084">
        <v>23</v>
      </c>
      <c r="CI7" s="1085"/>
      <c r="CJ7" s="1085"/>
      <c r="CK7" s="1085"/>
      <c r="CL7" s="1086"/>
      <c r="CM7" s="1084">
        <v>374</v>
      </c>
      <c r="CN7" s="1085"/>
      <c r="CO7" s="1085"/>
      <c r="CP7" s="1085"/>
      <c r="CQ7" s="1086"/>
      <c r="CR7" s="1084">
        <v>156</v>
      </c>
      <c r="CS7" s="1085"/>
      <c r="CT7" s="1085"/>
      <c r="CU7" s="1085"/>
      <c r="CV7" s="1086"/>
      <c r="CW7" s="1084">
        <v>38</v>
      </c>
      <c r="CX7" s="1085"/>
      <c r="CY7" s="1085"/>
      <c r="CZ7" s="1085"/>
      <c r="DA7" s="1086"/>
      <c r="DB7" s="1084" t="s">
        <v>524</v>
      </c>
      <c r="DC7" s="1085"/>
      <c r="DD7" s="1085"/>
      <c r="DE7" s="1085"/>
      <c r="DF7" s="1086"/>
      <c r="DG7" s="1084" t="s">
        <v>524</v>
      </c>
      <c r="DH7" s="1085"/>
      <c r="DI7" s="1085"/>
      <c r="DJ7" s="1085"/>
      <c r="DK7" s="1086"/>
      <c r="DL7" s="1084" t="s">
        <v>524</v>
      </c>
      <c r="DM7" s="1085"/>
      <c r="DN7" s="1085"/>
      <c r="DO7" s="1085"/>
      <c r="DP7" s="1086"/>
      <c r="DQ7" s="1084" t="s">
        <v>524</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597</v>
      </c>
      <c r="BT8" s="993"/>
      <c r="BU8" s="993"/>
      <c r="BV8" s="993"/>
      <c r="BW8" s="993"/>
      <c r="BX8" s="993"/>
      <c r="BY8" s="993"/>
      <c r="BZ8" s="993"/>
      <c r="CA8" s="993"/>
      <c r="CB8" s="993"/>
      <c r="CC8" s="993"/>
      <c r="CD8" s="993"/>
      <c r="CE8" s="993"/>
      <c r="CF8" s="993"/>
      <c r="CG8" s="1014"/>
      <c r="CH8" s="989">
        <v>2</v>
      </c>
      <c r="CI8" s="990"/>
      <c r="CJ8" s="990"/>
      <c r="CK8" s="990"/>
      <c r="CL8" s="991"/>
      <c r="CM8" s="989">
        <v>74</v>
      </c>
      <c r="CN8" s="990"/>
      <c r="CO8" s="990"/>
      <c r="CP8" s="990"/>
      <c r="CQ8" s="991"/>
      <c r="CR8" s="989">
        <v>15</v>
      </c>
      <c r="CS8" s="990"/>
      <c r="CT8" s="990"/>
      <c r="CU8" s="990"/>
      <c r="CV8" s="991"/>
      <c r="CW8" s="989">
        <v>17</v>
      </c>
      <c r="CX8" s="990"/>
      <c r="CY8" s="990"/>
      <c r="CZ8" s="990"/>
      <c r="DA8" s="991"/>
      <c r="DB8" s="989" t="s">
        <v>524</v>
      </c>
      <c r="DC8" s="990"/>
      <c r="DD8" s="990"/>
      <c r="DE8" s="990"/>
      <c r="DF8" s="991"/>
      <c r="DG8" s="989" t="s">
        <v>524</v>
      </c>
      <c r="DH8" s="990"/>
      <c r="DI8" s="990"/>
      <c r="DJ8" s="990"/>
      <c r="DK8" s="991"/>
      <c r="DL8" s="989" t="s">
        <v>524</v>
      </c>
      <c r="DM8" s="990"/>
      <c r="DN8" s="990"/>
      <c r="DO8" s="990"/>
      <c r="DP8" s="991"/>
      <c r="DQ8" s="989" t="s">
        <v>524</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26099</v>
      </c>
      <c r="R23" s="1061"/>
      <c r="S23" s="1061"/>
      <c r="T23" s="1061"/>
      <c r="U23" s="1061"/>
      <c r="V23" s="1061">
        <v>24069</v>
      </c>
      <c r="W23" s="1061"/>
      <c r="X23" s="1061"/>
      <c r="Y23" s="1061"/>
      <c r="Z23" s="1061"/>
      <c r="AA23" s="1061">
        <v>2030</v>
      </c>
      <c r="AB23" s="1061"/>
      <c r="AC23" s="1061"/>
      <c r="AD23" s="1061"/>
      <c r="AE23" s="1068"/>
      <c r="AF23" s="1069">
        <v>1255</v>
      </c>
      <c r="AG23" s="1061"/>
      <c r="AH23" s="1061"/>
      <c r="AI23" s="1061"/>
      <c r="AJ23" s="1070"/>
      <c r="AK23" s="1071"/>
      <c r="AL23" s="1072"/>
      <c r="AM23" s="1072"/>
      <c r="AN23" s="1072"/>
      <c r="AO23" s="1072"/>
      <c r="AP23" s="1061">
        <v>22223</v>
      </c>
      <c r="AQ23" s="1061"/>
      <c r="AR23" s="1061"/>
      <c r="AS23" s="1061"/>
      <c r="AT23" s="1061"/>
      <c r="AU23" s="1062"/>
      <c r="AV23" s="1062"/>
      <c r="AW23" s="1062"/>
      <c r="AX23" s="1062"/>
      <c r="AY23" s="1063"/>
      <c r="AZ23" s="1064" t="s">
        <v>392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5530</v>
      </c>
      <c r="R28" s="1051"/>
      <c r="S28" s="1051"/>
      <c r="T28" s="1051"/>
      <c r="U28" s="1051"/>
      <c r="V28" s="1051">
        <v>5305</v>
      </c>
      <c r="W28" s="1051"/>
      <c r="X28" s="1051"/>
      <c r="Y28" s="1051"/>
      <c r="Z28" s="1051"/>
      <c r="AA28" s="1051">
        <v>225</v>
      </c>
      <c r="AB28" s="1051"/>
      <c r="AC28" s="1051"/>
      <c r="AD28" s="1051"/>
      <c r="AE28" s="1052"/>
      <c r="AF28" s="1053">
        <v>225</v>
      </c>
      <c r="AG28" s="1051"/>
      <c r="AH28" s="1051"/>
      <c r="AI28" s="1051"/>
      <c r="AJ28" s="1054"/>
      <c r="AK28" s="1042">
        <v>396</v>
      </c>
      <c r="AL28" s="1043"/>
      <c r="AM28" s="1043"/>
      <c r="AN28" s="1043"/>
      <c r="AO28" s="1043"/>
      <c r="AP28" s="1043" t="s">
        <v>524</v>
      </c>
      <c r="AQ28" s="1043"/>
      <c r="AR28" s="1043"/>
      <c r="AS28" s="1043"/>
      <c r="AT28" s="1043"/>
      <c r="AU28" s="1043" t="s">
        <v>524</v>
      </c>
      <c r="AV28" s="1043"/>
      <c r="AW28" s="1043"/>
      <c r="AX28" s="1043"/>
      <c r="AY28" s="1043"/>
      <c r="AZ28" s="1044" t="s">
        <v>524</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404</v>
      </c>
      <c r="C29" s="1031"/>
      <c r="D29" s="1031"/>
      <c r="E29" s="1031"/>
      <c r="F29" s="1031"/>
      <c r="G29" s="1031"/>
      <c r="H29" s="1031"/>
      <c r="I29" s="1031"/>
      <c r="J29" s="1031"/>
      <c r="K29" s="1031"/>
      <c r="L29" s="1031"/>
      <c r="M29" s="1031"/>
      <c r="N29" s="1031"/>
      <c r="O29" s="1031"/>
      <c r="P29" s="1032"/>
      <c r="Q29" s="1038">
        <v>5833</v>
      </c>
      <c r="R29" s="1039"/>
      <c r="S29" s="1039"/>
      <c r="T29" s="1039"/>
      <c r="U29" s="1039"/>
      <c r="V29" s="1039">
        <v>5603</v>
      </c>
      <c r="W29" s="1039"/>
      <c r="X29" s="1039"/>
      <c r="Y29" s="1039"/>
      <c r="Z29" s="1039"/>
      <c r="AA29" s="1039">
        <v>229</v>
      </c>
      <c r="AB29" s="1039"/>
      <c r="AC29" s="1039"/>
      <c r="AD29" s="1039"/>
      <c r="AE29" s="1040"/>
      <c r="AF29" s="1035">
        <v>229</v>
      </c>
      <c r="AG29" s="1036"/>
      <c r="AH29" s="1036"/>
      <c r="AI29" s="1036"/>
      <c r="AJ29" s="1037"/>
      <c r="AK29" s="980">
        <v>819</v>
      </c>
      <c r="AL29" s="971"/>
      <c r="AM29" s="971"/>
      <c r="AN29" s="971"/>
      <c r="AO29" s="971"/>
      <c r="AP29" s="971" t="s">
        <v>524</v>
      </c>
      <c r="AQ29" s="971"/>
      <c r="AR29" s="971"/>
      <c r="AS29" s="971"/>
      <c r="AT29" s="971"/>
      <c r="AU29" s="971" t="s">
        <v>524</v>
      </c>
      <c r="AV29" s="971"/>
      <c r="AW29" s="971"/>
      <c r="AX29" s="971"/>
      <c r="AY29" s="971"/>
      <c r="AZ29" s="1041" t="s">
        <v>524</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405</v>
      </c>
      <c r="C30" s="1031"/>
      <c r="D30" s="1031"/>
      <c r="E30" s="1031"/>
      <c r="F30" s="1031"/>
      <c r="G30" s="1031"/>
      <c r="H30" s="1031"/>
      <c r="I30" s="1031"/>
      <c r="J30" s="1031"/>
      <c r="K30" s="1031"/>
      <c r="L30" s="1031"/>
      <c r="M30" s="1031"/>
      <c r="N30" s="1031"/>
      <c r="O30" s="1031"/>
      <c r="P30" s="1032"/>
      <c r="Q30" s="1038">
        <v>718</v>
      </c>
      <c r="R30" s="1039"/>
      <c r="S30" s="1039"/>
      <c r="T30" s="1039"/>
      <c r="U30" s="1039"/>
      <c r="V30" s="1039">
        <v>716</v>
      </c>
      <c r="W30" s="1039"/>
      <c r="X30" s="1039"/>
      <c r="Y30" s="1039"/>
      <c r="Z30" s="1039"/>
      <c r="AA30" s="1039">
        <v>2</v>
      </c>
      <c r="AB30" s="1039"/>
      <c r="AC30" s="1039"/>
      <c r="AD30" s="1039"/>
      <c r="AE30" s="1040"/>
      <c r="AF30" s="1035">
        <v>2</v>
      </c>
      <c r="AG30" s="1036"/>
      <c r="AH30" s="1036"/>
      <c r="AI30" s="1036"/>
      <c r="AJ30" s="1037"/>
      <c r="AK30" s="980">
        <v>173</v>
      </c>
      <c r="AL30" s="971"/>
      <c r="AM30" s="971"/>
      <c r="AN30" s="971"/>
      <c r="AO30" s="971"/>
      <c r="AP30" s="971" t="s">
        <v>524</v>
      </c>
      <c r="AQ30" s="971"/>
      <c r="AR30" s="971"/>
      <c r="AS30" s="971"/>
      <c r="AT30" s="971"/>
      <c r="AU30" s="971" t="s">
        <v>524</v>
      </c>
      <c r="AV30" s="971"/>
      <c r="AW30" s="971"/>
      <c r="AX30" s="971"/>
      <c r="AY30" s="971"/>
      <c r="AZ30" s="1041" t="s">
        <v>524</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406</v>
      </c>
      <c r="C31" s="1031"/>
      <c r="D31" s="1031"/>
      <c r="E31" s="1031"/>
      <c r="F31" s="1031"/>
      <c r="G31" s="1031"/>
      <c r="H31" s="1031"/>
      <c r="I31" s="1031"/>
      <c r="J31" s="1031"/>
      <c r="K31" s="1031"/>
      <c r="L31" s="1031"/>
      <c r="M31" s="1031"/>
      <c r="N31" s="1031"/>
      <c r="O31" s="1031"/>
      <c r="P31" s="1032"/>
      <c r="Q31" s="1038">
        <v>1373</v>
      </c>
      <c r="R31" s="1039"/>
      <c r="S31" s="1039"/>
      <c r="T31" s="1039"/>
      <c r="U31" s="1039"/>
      <c r="V31" s="1039">
        <v>1357</v>
      </c>
      <c r="W31" s="1039"/>
      <c r="X31" s="1039"/>
      <c r="Y31" s="1039"/>
      <c r="Z31" s="1039"/>
      <c r="AA31" s="1039">
        <v>16</v>
      </c>
      <c r="AB31" s="1039"/>
      <c r="AC31" s="1039"/>
      <c r="AD31" s="1039"/>
      <c r="AE31" s="1040"/>
      <c r="AF31" s="1035">
        <v>1035</v>
      </c>
      <c r="AG31" s="1036"/>
      <c r="AH31" s="1036"/>
      <c r="AI31" s="1036"/>
      <c r="AJ31" s="1037"/>
      <c r="AK31" s="980">
        <v>291</v>
      </c>
      <c r="AL31" s="971"/>
      <c r="AM31" s="971"/>
      <c r="AN31" s="971"/>
      <c r="AO31" s="971"/>
      <c r="AP31" s="971">
        <v>2487</v>
      </c>
      <c r="AQ31" s="971"/>
      <c r="AR31" s="971"/>
      <c r="AS31" s="971"/>
      <c r="AT31" s="971"/>
      <c r="AU31" s="971">
        <v>781</v>
      </c>
      <c r="AV31" s="971"/>
      <c r="AW31" s="971"/>
      <c r="AX31" s="971"/>
      <c r="AY31" s="971"/>
      <c r="AZ31" s="1041" t="s">
        <v>524</v>
      </c>
      <c r="BA31" s="1041"/>
      <c r="BB31" s="1041"/>
      <c r="BC31" s="1041"/>
      <c r="BD31" s="1041"/>
      <c r="BE31" s="972" t="s">
        <v>407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1248</v>
      </c>
      <c r="R32" s="1039"/>
      <c r="S32" s="1039"/>
      <c r="T32" s="1039"/>
      <c r="U32" s="1039"/>
      <c r="V32" s="1039">
        <v>708</v>
      </c>
      <c r="W32" s="1039"/>
      <c r="X32" s="1039"/>
      <c r="Y32" s="1039"/>
      <c r="Z32" s="1039"/>
      <c r="AA32" s="1039">
        <v>540</v>
      </c>
      <c r="AB32" s="1039"/>
      <c r="AC32" s="1039"/>
      <c r="AD32" s="1039"/>
      <c r="AE32" s="1040"/>
      <c r="AF32" s="1035">
        <v>1980</v>
      </c>
      <c r="AG32" s="1036"/>
      <c r="AH32" s="1036"/>
      <c r="AI32" s="1036"/>
      <c r="AJ32" s="1037"/>
      <c r="AK32" s="980">
        <v>101</v>
      </c>
      <c r="AL32" s="971"/>
      <c r="AM32" s="971"/>
      <c r="AN32" s="971"/>
      <c r="AO32" s="971"/>
      <c r="AP32" s="971">
        <v>40</v>
      </c>
      <c r="AQ32" s="971"/>
      <c r="AR32" s="971"/>
      <c r="AS32" s="971"/>
      <c r="AT32" s="971"/>
      <c r="AU32" s="971">
        <v>24</v>
      </c>
      <c r="AV32" s="971"/>
      <c r="AW32" s="971"/>
      <c r="AX32" s="971"/>
      <c r="AY32" s="971"/>
      <c r="AZ32" s="1041" t="s">
        <v>524</v>
      </c>
      <c r="BA32" s="1041"/>
      <c r="BB32" s="1041"/>
      <c r="BC32" s="1041"/>
      <c r="BD32" s="1041"/>
      <c r="BE32" s="972" t="s">
        <v>409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3471</v>
      </c>
      <c r="AG63" s="959"/>
      <c r="AH63" s="959"/>
      <c r="AI63" s="959"/>
      <c r="AJ63" s="1022"/>
      <c r="AK63" s="1023"/>
      <c r="AL63" s="963"/>
      <c r="AM63" s="963"/>
      <c r="AN63" s="963"/>
      <c r="AO63" s="963"/>
      <c r="AP63" s="959">
        <v>2527</v>
      </c>
      <c r="AQ63" s="959"/>
      <c r="AR63" s="959"/>
      <c r="AS63" s="959"/>
      <c r="AT63" s="959"/>
      <c r="AU63" s="959">
        <v>805</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418</v>
      </c>
      <c r="AG66" s="1008"/>
      <c r="AH66" s="1008"/>
      <c r="AI66" s="1008"/>
      <c r="AJ66" s="1009"/>
      <c r="AK66" s="1001" t="s">
        <v>399</v>
      </c>
      <c r="AL66" s="996"/>
      <c r="AM66" s="996"/>
      <c r="AN66" s="996"/>
      <c r="AO66" s="997"/>
      <c r="AP66" s="1001" t="s">
        <v>419</v>
      </c>
      <c r="AQ66" s="1002"/>
      <c r="AR66" s="1002"/>
      <c r="AS66" s="1002"/>
      <c r="AT66" s="1003"/>
      <c r="AU66" s="1001" t="s">
        <v>420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586</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524</v>
      </c>
      <c r="AQ68" s="982"/>
      <c r="AR68" s="982"/>
      <c r="AS68" s="982"/>
      <c r="AT68" s="982"/>
      <c r="AU68" s="982" t="s">
        <v>524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587</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524</v>
      </c>
      <c r="AL69" s="971"/>
      <c r="AM69" s="971"/>
      <c r="AN69" s="971"/>
      <c r="AO69" s="971"/>
      <c r="AP69" s="971" t="s">
        <v>524</v>
      </c>
      <c r="AQ69" s="971"/>
      <c r="AR69" s="971"/>
      <c r="AS69" s="971"/>
      <c r="AT69" s="971"/>
      <c r="AU69" s="971" t="s">
        <v>524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588</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524</v>
      </c>
      <c r="AQ70" s="971"/>
      <c r="AR70" s="971"/>
      <c r="AS70" s="971"/>
      <c r="AT70" s="971"/>
      <c r="AU70" s="971" t="s">
        <v>524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589</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524</v>
      </c>
      <c r="AL71" s="971"/>
      <c r="AM71" s="971"/>
      <c r="AN71" s="971"/>
      <c r="AO71" s="971"/>
      <c r="AP71" s="971" t="s">
        <v>524</v>
      </c>
      <c r="AQ71" s="971"/>
      <c r="AR71" s="971"/>
      <c r="AS71" s="971"/>
      <c r="AT71" s="971"/>
      <c r="AU71" s="971" t="s">
        <v>524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590</v>
      </c>
      <c r="C72" s="975"/>
      <c r="D72" s="975"/>
      <c r="E72" s="975"/>
      <c r="F72" s="975"/>
      <c r="G72" s="975"/>
      <c r="H72" s="975"/>
      <c r="I72" s="975"/>
      <c r="J72" s="975"/>
      <c r="K72" s="975"/>
      <c r="L72" s="975"/>
      <c r="M72" s="975"/>
      <c r="N72" s="975"/>
      <c r="O72" s="975"/>
      <c r="P72" s="976"/>
      <c r="Q72" s="977">
        <v>3365</v>
      </c>
      <c r="R72" s="971"/>
      <c r="S72" s="971"/>
      <c r="T72" s="971"/>
      <c r="U72" s="971"/>
      <c r="V72" s="971">
        <v>3144</v>
      </c>
      <c r="W72" s="971"/>
      <c r="X72" s="971"/>
      <c r="Y72" s="971"/>
      <c r="Z72" s="971"/>
      <c r="AA72" s="971">
        <v>221</v>
      </c>
      <c r="AB72" s="971"/>
      <c r="AC72" s="971"/>
      <c r="AD72" s="971"/>
      <c r="AE72" s="971"/>
      <c r="AF72" s="971">
        <v>202</v>
      </c>
      <c r="AG72" s="971"/>
      <c r="AH72" s="971"/>
      <c r="AI72" s="971"/>
      <c r="AJ72" s="971"/>
      <c r="AK72" s="971" t="s">
        <v>524</v>
      </c>
      <c r="AL72" s="971"/>
      <c r="AM72" s="971"/>
      <c r="AN72" s="971"/>
      <c r="AO72" s="971"/>
      <c r="AP72" s="971">
        <v>1921</v>
      </c>
      <c r="AQ72" s="971"/>
      <c r="AR72" s="971"/>
      <c r="AS72" s="971"/>
      <c r="AT72" s="971"/>
      <c r="AU72" s="971">
        <v>488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591</v>
      </c>
      <c r="C73" s="975"/>
      <c r="D73" s="975"/>
      <c r="E73" s="975"/>
      <c r="F73" s="975"/>
      <c r="G73" s="975"/>
      <c r="H73" s="975"/>
      <c r="I73" s="975"/>
      <c r="J73" s="975"/>
      <c r="K73" s="975"/>
      <c r="L73" s="975"/>
      <c r="M73" s="975"/>
      <c r="N73" s="975"/>
      <c r="O73" s="975"/>
      <c r="P73" s="976"/>
      <c r="Q73" s="977">
        <v>650</v>
      </c>
      <c r="R73" s="971"/>
      <c r="S73" s="971"/>
      <c r="T73" s="971"/>
      <c r="U73" s="971"/>
      <c r="V73" s="971">
        <v>613</v>
      </c>
      <c r="W73" s="971"/>
      <c r="X73" s="971"/>
      <c r="Y73" s="971"/>
      <c r="Z73" s="971"/>
      <c r="AA73" s="971">
        <v>37</v>
      </c>
      <c r="AB73" s="971"/>
      <c r="AC73" s="971"/>
      <c r="AD73" s="971"/>
      <c r="AE73" s="971"/>
      <c r="AF73" s="971">
        <v>37</v>
      </c>
      <c r="AG73" s="971"/>
      <c r="AH73" s="971"/>
      <c r="AI73" s="971"/>
      <c r="AJ73" s="971"/>
      <c r="AK73" s="971" t="s">
        <v>524</v>
      </c>
      <c r="AL73" s="971"/>
      <c r="AM73" s="971"/>
      <c r="AN73" s="971"/>
      <c r="AO73" s="971"/>
      <c r="AP73" s="971" t="s">
        <v>524</v>
      </c>
      <c r="AQ73" s="971"/>
      <c r="AR73" s="971"/>
      <c r="AS73" s="971"/>
      <c r="AT73" s="971"/>
      <c r="AU73" s="971" t="s">
        <v>524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592</v>
      </c>
      <c r="C74" s="975"/>
      <c r="D74" s="975"/>
      <c r="E74" s="975"/>
      <c r="F74" s="975"/>
      <c r="G74" s="975"/>
      <c r="H74" s="975"/>
      <c r="I74" s="975"/>
      <c r="J74" s="975"/>
      <c r="K74" s="975"/>
      <c r="L74" s="975"/>
      <c r="M74" s="975"/>
      <c r="N74" s="975"/>
      <c r="O74" s="975"/>
      <c r="P74" s="976"/>
      <c r="Q74" s="977">
        <v>2088</v>
      </c>
      <c r="R74" s="971"/>
      <c r="S74" s="971"/>
      <c r="T74" s="971"/>
      <c r="U74" s="971"/>
      <c r="V74" s="971">
        <v>2075</v>
      </c>
      <c r="W74" s="971"/>
      <c r="X74" s="971"/>
      <c r="Y74" s="971"/>
      <c r="Z74" s="971"/>
      <c r="AA74" s="971">
        <v>12</v>
      </c>
      <c r="AB74" s="971"/>
      <c r="AC74" s="971"/>
      <c r="AD74" s="971"/>
      <c r="AE74" s="971"/>
      <c r="AF74" s="971">
        <v>912</v>
      </c>
      <c r="AG74" s="971"/>
      <c r="AH74" s="971"/>
      <c r="AI74" s="971"/>
      <c r="AJ74" s="971"/>
      <c r="AK74" s="971" t="s">
        <v>524</v>
      </c>
      <c r="AL74" s="971"/>
      <c r="AM74" s="971"/>
      <c r="AN74" s="971"/>
      <c r="AO74" s="971"/>
      <c r="AP74" s="971">
        <v>2778</v>
      </c>
      <c r="AQ74" s="971"/>
      <c r="AR74" s="971"/>
      <c r="AS74" s="971"/>
      <c r="AT74" s="971"/>
      <c r="AU74" s="971" t="s">
        <v>524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593</v>
      </c>
      <c r="C75" s="975"/>
      <c r="D75" s="975"/>
      <c r="E75" s="975"/>
      <c r="F75" s="975"/>
      <c r="G75" s="975"/>
      <c r="H75" s="975"/>
      <c r="I75" s="975"/>
      <c r="J75" s="975"/>
      <c r="K75" s="975"/>
      <c r="L75" s="975"/>
      <c r="M75" s="975"/>
      <c r="N75" s="975"/>
      <c r="O75" s="975"/>
      <c r="P75" s="976"/>
      <c r="Q75" s="978">
        <v>3784</v>
      </c>
      <c r="R75" s="979"/>
      <c r="S75" s="979"/>
      <c r="T75" s="979"/>
      <c r="U75" s="980"/>
      <c r="V75" s="981">
        <v>3656</v>
      </c>
      <c r="W75" s="979"/>
      <c r="X75" s="979"/>
      <c r="Y75" s="979"/>
      <c r="Z75" s="980"/>
      <c r="AA75" s="981">
        <v>128</v>
      </c>
      <c r="AB75" s="979"/>
      <c r="AC75" s="979"/>
      <c r="AD75" s="979"/>
      <c r="AE75" s="980"/>
      <c r="AF75" s="981">
        <v>5838</v>
      </c>
      <c r="AG75" s="979"/>
      <c r="AH75" s="979"/>
      <c r="AI75" s="979"/>
      <c r="AJ75" s="980"/>
      <c r="AK75" s="981" t="s">
        <v>524</v>
      </c>
      <c r="AL75" s="979"/>
      <c r="AM75" s="979"/>
      <c r="AN75" s="979"/>
      <c r="AO75" s="980"/>
      <c r="AP75" s="981">
        <v>2396</v>
      </c>
      <c r="AQ75" s="979"/>
      <c r="AR75" s="979"/>
      <c r="AS75" s="979"/>
      <c r="AT75" s="980"/>
      <c r="AU75" s="981" t="s">
        <v>524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594</v>
      </c>
      <c r="C76" s="975"/>
      <c r="D76" s="975"/>
      <c r="E76" s="975"/>
      <c r="F76" s="975"/>
      <c r="G76" s="975"/>
      <c r="H76" s="975"/>
      <c r="I76" s="975"/>
      <c r="J76" s="975"/>
      <c r="K76" s="975"/>
      <c r="L76" s="975"/>
      <c r="M76" s="975"/>
      <c r="N76" s="975"/>
      <c r="O76" s="975"/>
      <c r="P76" s="976"/>
      <c r="Q76" s="978">
        <v>2423</v>
      </c>
      <c r="R76" s="979"/>
      <c r="S76" s="979"/>
      <c r="T76" s="979"/>
      <c r="U76" s="980"/>
      <c r="V76" s="981">
        <v>2308</v>
      </c>
      <c r="W76" s="979"/>
      <c r="X76" s="979"/>
      <c r="Y76" s="979"/>
      <c r="Z76" s="980"/>
      <c r="AA76" s="981">
        <v>115</v>
      </c>
      <c r="AB76" s="979"/>
      <c r="AC76" s="979"/>
      <c r="AD76" s="979"/>
      <c r="AE76" s="980"/>
      <c r="AF76" s="981">
        <v>115</v>
      </c>
      <c r="AG76" s="979"/>
      <c r="AH76" s="979"/>
      <c r="AI76" s="979"/>
      <c r="AJ76" s="980"/>
      <c r="AK76" s="981">
        <v>130</v>
      </c>
      <c r="AL76" s="979"/>
      <c r="AM76" s="979"/>
      <c r="AN76" s="979"/>
      <c r="AO76" s="980"/>
      <c r="AP76" s="981" t="s">
        <v>524</v>
      </c>
      <c r="AQ76" s="979"/>
      <c r="AR76" s="979"/>
      <c r="AS76" s="979"/>
      <c r="AT76" s="980"/>
      <c r="AU76" s="981" t="s">
        <v>524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595</v>
      </c>
      <c r="C77" s="975"/>
      <c r="D77" s="975"/>
      <c r="E77" s="975"/>
      <c r="F77" s="975"/>
      <c r="G77" s="975"/>
      <c r="H77" s="975"/>
      <c r="I77" s="975"/>
      <c r="J77" s="975"/>
      <c r="K77" s="975"/>
      <c r="L77" s="975"/>
      <c r="M77" s="975"/>
      <c r="N77" s="975"/>
      <c r="O77" s="975"/>
      <c r="P77" s="976"/>
      <c r="Q77" s="978">
        <v>719774</v>
      </c>
      <c r="R77" s="979"/>
      <c r="S77" s="979"/>
      <c r="T77" s="979"/>
      <c r="U77" s="980"/>
      <c r="V77" s="981">
        <v>711648</v>
      </c>
      <c r="W77" s="979"/>
      <c r="X77" s="979"/>
      <c r="Y77" s="979"/>
      <c r="Z77" s="980"/>
      <c r="AA77" s="981">
        <v>8126</v>
      </c>
      <c r="AB77" s="979"/>
      <c r="AC77" s="979"/>
      <c r="AD77" s="979"/>
      <c r="AE77" s="980"/>
      <c r="AF77" s="981">
        <v>8126</v>
      </c>
      <c r="AG77" s="979"/>
      <c r="AH77" s="979"/>
      <c r="AI77" s="979"/>
      <c r="AJ77" s="980"/>
      <c r="AK77" s="981">
        <v>4022</v>
      </c>
      <c r="AL77" s="979"/>
      <c r="AM77" s="979"/>
      <c r="AN77" s="979"/>
      <c r="AO77" s="980"/>
      <c r="AP77" s="981" t="s">
        <v>524</v>
      </c>
      <c r="AQ77" s="979"/>
      <c r="AR77" s="979"/>
      <c r="AS77" s="979"/>
      <c r="AT77" s="980"/>
      <c r="AU77" s="981" t="s">
        <v>524</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16022</v>
      </c>
      <c r="AG88" s="959"/>
      <c r="AH88" s="959"/>
      <c r="AI88" s="959"/>
      <c r="AJ88" s="959"/>
      <c r="AK88" s="963"/>
      <c r="AL88" s="963"/>
      <c r="AM88" s="963"/>
      <c r="AN88" s="963"/>
      <c r="AO88" s="963"/>
      <c r="AP88" s="959">
        <v>7095</v>
      </c>
      <c r="AQ88" s="959"/>
      <c r="AR88" s="959"/>
      <c r="AS88" s="959"/>
      <c r="AT88" s="959"/>
      <c r="AU88" s="959">
        <v>488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171</v>
      </c>
      <c r="CS102" s="953"/>
      <c r="CT102" s="953"/>
      <c r="CU102" s="953"/>
      <c r="CV102" s="954"/>
      <c r="CW102" s="952">
        <v>55</v>
      </c>
      <c r="CX102" s="953"/>
      <c r="CY102" s="953"/>
      <c r="CZ102" s="953"/>
      <c r="DA102" s="954"/>
      <c r="DB102" s="952" t="s">
        <v>524</v>
      </c>
      <c r="DC102" s="953"/>
      <c r="DD102" s="953"/>
      <c r="DE102" s="953"/>
      <c r="DF102" s="954"/>
      <c r="DG102" s="952" t="s">
        <v>524</v>
      </c>
      <c r="DH102" s="953"/>
      <c r="DI102" s="953"/>
      <c r="DJ102" s="953"/>
      <c r="DK102" s="954"/>
      <c r="DL102" s="952" t="s">
        <v>524</v>
      </c>
      <c r="DM102" s="953"/>
      <c r="DN102" s="953"/>
      <c r="DO102" s="953"/>
      <c r="DP102" s="954"/>
      <c r="DQ102" s="952" t="s">
        <v>524</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308</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308</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308</v>
      </c>
      <c r="DR109" s="896"/>
      <c r="DS109" s="896"/>
      <c r="DT109" s="896"/>
      <c r="DU109" s="897"/>
      <c r="DV109" s="898" t="s">
        <v>432</v>
      </c>
      <c r="DW109" s="896"/>
      <c r="DX109" s="896"/>
      <c r="DY109" s="896"/>
      <c r="DZ109" s="929"/>
    </row>
    <row r="110" spans="1:131" s="230" customFormat="1" ht="26.25" customHeight="1" x14ac:dyDescent="0.15">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3579392</v>
      </c>
      <c r="AB110" s="889"/>
      <c r="AC110" s="889"/>
      <c r="AD110" s="889"/>
      <c r="AE110" s="890"/>
      <c r="AF110" s="891">
        <v>3878219</v>
      </c>
      <c r="AG110" s="889"/>
      <c r="AH110" s="889"/>
      <c r="AI110" s="889"/>
      <c r="AJ110" s="890"/>
      <c r="AK110" s="891">
        <v>3802684</v>
      </c>
      <c r="AL110" s="889"/>
      <c r="AM110" s="889"/>
      <c r="AN110" s="889"/>
      <c r="AO110" s="890"/>
      <c r="AP110" s="892">
        <v>32.799999999999997</v>
      </c>
      <c r="AQ110" s="893"/>
      <c r="AR110" s="893"/>
      <c r="AS110" s="893"/>
      <c r="AT110" s="894"/>
      <c r="AU110" s="930" t="s">
        <v>75</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25032854</v>
      </c>
      <c r="BR110" s="842"/>
      <c r="BS110" s="842"/>
      <c r="BT110" s="842"/>
      <c r="BU110" s="842"/>
      <c r="BV110" s="842">
        <v>24052658</v>
      </c>
      <c r="BW110" s="842"/>
      <c r="BX110" s="842"/>
      <c r="BY110" s="842"/>
      <c r="BZ110" s="842"/>
      <c r="CA110" s="842">
        <v>22222598</v>
      </c>
      <c r="CB110" s="842"/>
      <c r="CC110" s="842"/>
      <c r="CD110" s="842"/>
      <c r="CE110" s="842"/>
      <c r="CF110" s="866">
        <v>191.6</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438</v>
      </c>
      <c r="DH110" s="842"/>
      <c r="DI110" s="842"/>
      <c r="DJ110" s="842"/>
      <c r="DK110" s="842"/>
      <c r="DL110" s="842" t="s">
        <v>439</v>
      </c>
      <c r="DM110" s="842"/>
      <c r="DN110" s="842"/>
      <c r="DO110" s="842"/>
      <c r="DP110" s="842"/>
      <c r="DQ110" s="842" t="s">
        <v>440</v>
      </c>
      <c r="DR110" s="842"/>
      <c r="DS110" s="842"/>
      <c r="DT110" s="842"/>
      <c r="DU110" s="842"/>
      <c r="DV110" s="843" t="s">
        <v>439</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443</v>
      </c>
      <c r="AG111" s="919"/>
      <c r="AH111" s="919"/>
      <c r="AI111" s="919"/>
      <c r="AJ111" s="920"/>
      <c r="AK111" s="921" t="s">
        <v>438</v>
      </c>
      <c r="AL111" s="919"/>
      <c r="AM111" s="919"/>
      <c r="AN111" s="919"/>
      <c r="AO111" s="920"/>
      <c r="AP111" s="922" t="s">
        <v>439</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v>30929</v>
      </c>
      <c r="BR111" s="790"/>
      <c r="BS111" s="790"/>
      <c r="BT111" s="790"/>
      <c r="BU111" s="790"/>
      <c r="BV111" s="790">
        <v>23391</v>
      </c>
      <c r="BW111" s="790"/>
      <c r="BX111" s="790"/>
      <c r="BY111" s="790"/>
      <c r="BZ111" s="790"/>
      <c r="CA111" s="790">
        <v>15725</v>
      </c>
      <c r="CB111" s="790"/>
      <c r="CC111" s="790"/>
      <c r="CD111" s="790"/>
      <c r="CE111" s="790"/>
      <c r="CF111" s="875">
        <v>0.1</v>
      </c>
      <c r="CG111" s="876"/>
      <c r="CH111" s="876"/>
      <c r="CI111" s="876"/>
      <c r="CJ111" s="876"/>
      <c r="CK111" s="927"/>
      <c r="CL111" s="821"/>
      <c r="CM111" s="817"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443</v>
      </c>
      <c r="DH111" s="790"/>
      <c r="DI111" s="790"/>
      <c r="DJ111" s="790"/>
      <c r="DK111" s="790"/>
      <c r="DL111" s="790" t="s">
        <v>443</v>
      </c>
      <c r="DM111" s="790"/>
      <c r="DN111" s="790"/>
      <c r="DO111" s="790"/>
      <c r="DP111" s="790"/>
      <c r="DQ111" s="790" t="s">
        <v>443</v>
      </c>
      <c r="DR111" s="790"/>
      <c r="DS111" s="790"/>
      <c r="DT111" s="790"/>
      <c r="DU111" s="790"/>
      <c r="DV111" s="796" t="s">
        <v>440</v>
      </c>
      <c r="DW111" s="796"/>
      <c r="DX111" s="796"/>
      <c r="DY111" s="796"/>
      <c r="DZ111" s="797"/>
    </row>
    <row r="112" spans="1:131" s="230" customFormat="1" ht="26.25" customHeight="1" x14ac:dyDescent="0.15">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448</v>
      </c>
      <c r="AB112" s="780"/>
      <c r="AC112" s="780"/>
      <c r="AD112" s="780"/>
      <c r="AE112" s="781"/>
      <c r="AF112" s="782" t="s">
        <v>449</v>
      </c>
      <c r="AG112" s="780"/>
      <c r="AH112" s="780"/>
      <c r="AI112" s="780"/>
      <c r="AJ112" s="781"/>
      <c r="AK112" s="782" t="s">
        <v>449</v>
      </c>
      <c r="AL112" s="780"/>
      <c r="AM112" s="780"/>
      <c r="AN112" s="780"/>
      <c r="AO112" s="781"/>
      <c r="AP112" s="824" t="s">
        <v>440</v>
      </c>
      <c r="AQ112" s="825"/>
      <c r="AR112" s="825"/>
      <c r="AS112" s="825"/>
      <c r="AT112" s="826"/>
      <c r="AU112" s="932"/>
      <c r="AV112" s="933"/>
      <c r="AW112" s="933"/>
      <c r="AX112" s="933"/>
      <c r="AY112" s="933"/>
      <c r="AZ112" s="817" t="s">
        <v>450</v>
      </c>
      <c r="BA112" s="752"/>
      <c r="BB112" s="752"/>
      <c r="BC112" s="752"/>
      <c r="BD112" s="752"/>
      <c r="BE112" s="752"/>
      <c r="BF112" s="752"/>
      <c r="BG112" s="752"/>
      <c r="BH112" s="752"/>
      <c r="BI112" s="752"/>
      <c r="BJ112" s="752"/>
      <c r="BK112" s="752"/>
      <c r="BL112" s="752"/>
      <c r="BM112" s="752"/>
      <c r="BN112" s="752"/>
      <c r="BO112" s="752"/>
      <c r="BP112" s="753"/>
      <c r="BQ112" s="789">
        <v>748721</v>
      </c>
      <c r="BR112" s="790"/>
      <c r="BS112" s="790"/>
      <c r="BT112" s="790"/>
      <c r="BU112" s="790"/>
      <c r="BV112" s="790">
        <v>841917</v>
      </c>
      <c r="BW112" s="790"/>
      <c r="BX112" s="790"/>
      <c r="BY112" s="790"/>
      <c r="BZ112" s="790"/>
      <c r="CA112" s="790">
        <v>804853</v>
      </c>
      <c r="CB112" s="790"/>
      <c r="CC112" s="790"/>
      <c r="CD112" s="790"/>
      <c r="CE112" s="790"/>
      <c r="CF112" s="875">
        <v>6.9</v>
      </c>
      <c r="CG112" s="876"/>
      <c r="CH112" s="876"/>
      <c r="CI112" s="876"/>
      <c r="CJ112" s="876"/>
      <c r="CK112" s="927"/>
      <c r="CL112" s="821"/>
      <c r="CM112" s="817"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452</v>
      </c>
      <c r="DH112" s="790"/>
      <c r="DI112" s="790"/>
      <c r="DJ112" s="790"/>
      <c r="DK112" s="790"/>
      <c r="DL112" s="790" t="s">
        <v>449</v>
      </c>
      <c r="DM112" s="790"/>
      <c r="DN112" s="790"/>
      <c r="DO112" s="790"/>
      <c r="DP112" s="790"/>
      <c r="DQ112" s="790" t="s">
        <v>438</v>
      </c>
      <c r="DR112" s="790"/>
      <c r="DS112" s="790"/>
      <c r="DT112" s="790"/>
      <c r="DU112" s="790"/>
      <c r="DV112" s="796" t="s">
        <v>443</v>
      </c>
      <c r="DW112" s="796"/>
      <c r="DX112" s="796"/>
      <c r="DY112" s="796"/>
      <c r="DZ112" s="797"/>
    </row>
    <row r="113" spans="1:130" s="230" customFormat="1" ht="26.25" customHeight="1" x14ac:dyDescent="0.15">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81656</v>
      </c>
      <c r="AB113" s="919"/>
      <c r="AC113" s="919"/>
      <c r="AD113" s="919"/>
      <c r="AE113" s="920"/>
      <c r="AF113" s="921">
        <v>122083</v>
      </c>
      <c r="AG113" s="919"/>
      <c r="AH113" s="919"/>
      <c r="AI113" s="919"/>
      <c r="AJ113" s="920"/>
      <c r="AK113" s="921">
        <v>73145</v>
      </c>
      <c r="AL113" s="919"/>
      <c r="AM113" s="919"/>
      <c r="AN113" s="919"/>
      <c r="AO113" s="920"/>
      <c r="AP113" s="922">
        <v>0.6</v>
      </c>
      <c r="AQ113" s="923"/>
      <c r="AR113" s="923"/>
      <c r="AS113" s="923"/>
      <c r="AT113" s="924"/>
      <c r="AU113" s="932"/>
      <c r="AV113" s="933"/>
      <c r="AW113" s="933"/>
      <c r="AX113" s="933"/>
      <c r="AY113" s="933"/>
      <c r="AZ113" s="817" t="s">
        <v>454</v>
      </c>
      <c r="BA113" s="752"/>
      <c r="BB113" s="752"/>
      <c r="BC113" s="752"/>
      <c r="BD113" s="752"/>
      <c r="BE113" s="752"/>
      <c r="BF113" s="752"/>
      <c r="BG113" s="752"/>
      <c r="BH113" s="752"/>
      <c r="BI113" s="752"/>
      <c r="BJ113" s="752"/>
      <c r="BK113" s="752"/>
      <c r="BL113" s="752"/>
      <c r="BM113" s="752"/>
      <c r="BN113" s="752"/>
      <c r="BO113" s="752"/>
      <c r="BP113" s="753"/>
      <c r="BQ113" s="789">
        <v>523443</v>
      </c>
      <c r="BR113" s="790"/>
      <c r="BS113" s="790"/>
      <c r="BT113" s="790"/>
      <c r="BU113" s="790"/>
      <c r="BV113" s="790">
        <v>557571</v>
      </c>
      <c r="BW113" s="790"/>
      <c r="BX113" s="790"/>
      <c r="BY113" s="790"/>
      <c r="BZ113" s="790"/>
      <c r="CA113" s="790">
        <v>488274</v>
      </c>
      <c r="CB113" s="790"/>
      <c r="CC113" s="790"/>
      <c r="CD113" s="790"/>
      <c r="CE113" s="790"/>
      <c r="CF113" s="875">
        <v>4.2</v>
      </c>
      <c r="CG113" s="876"/>
      <c r="CH113" s="876"/>
      <c r="CI113" s="876"/>
      <c r="CJ113" s="876"/>
      <c r="CK113" s="927"/>
      <c r="CL113" s="821"/>
      <c r="CM113" s="817"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30929</v>
      </c>
      <c r="DH113" s="780"/>
      <c r="DI113" s="780"/>
      <c r="DJ113" s="780"/>
      <c r="DK113" s="781"/>
      <c r="DL113" s="782">
        <v>23391</v>
      </c>
      <c r="DM113" s="780"/>
      <c r="DN113" s="780"/>
      <c r="DO113" s="780"/>
      <c r="DP113" s="781"/>
      <c r="DQ113" s="782">
        <v>15725</v>
      </c>
      <c r="DR113" s="780"/>
      <c r="DS113" s="780"/>
      <c r="DT113" s="780"/>
      <c r="DU113" s="781"/>
      <c r="DV113" s="824">
        <v>0.1</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117321</v>
      </c>
      <c r="AB114" s="780"/>
      <c r="AC114" s="780"/>
      <c r="AD114" s="780"/>
      <c r="AE114" s="781"/>
      <c r="AF114" s="782">
        <v>116441</v>
      </c>
      <c r="AG114" s="780"/>
      <c r="AH114" s="780"/>
      <c r="AI114" s="780"/>
      <c r="AJ114" s="781"/>
      <c r="AK114" s="782">
        <v>128425</v>
      </c>
      <c r="AL114" s="780"/>
      <c r="AM114" s="780"/>
      <c r="AN114" s="780"/>
      <c r="AO114" s="781"/>
      <c r="AP114" s="824">
        <v>1.1000000000000001</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4895230</v>
      </c>
      <c r="BR114" s="790"/>
      <c r="BS114" s="790"/>
      <c r="BT114" s="790"/>
      <c r="BU114" s="790"/>
      <c r="BV114" s="790">
        <v>4539889</v>
      </c>
      <c r="BW114" s="790"/>
      <c r="BX114" s="790"/>
      <c r="BY114" s="790"/>
      <c r="BZ114" s="790"/>
      <c r="CA114" s="790">
        <v>4326737</v>
      </c>
      <c r="CB114" s="790"/>
      <c r="CC114" s="790"/>
      <c r="CD114" s="790"/>
      <c r="CE114" s="790"/>
      <c r="CF114" s="875">
        <v>37.299999999999997</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449</v>
      </c>
      <c r="DH114" s="780"/>
      <c r="DI114" s="780"/>
      <c r="DJ114" s="780"/>
      <c r="DK114" s="781"/>
      <c r="DL114" s="782" t="s">
        <v>440</v>
      </c>
      <c r="DM114" s="780"/>
      <c r="DN114" s="780"/>
      <c r="DO114" s="780"/>
      <c r="DP114" s="781"/>
      <c r="DQ114" s="782" t="s">
        <v>449</v>
      </c>
      <c r="DR114" s="780"/>
      <c r="DS114" s="780"/>
      <c r="DT114" s="780"/>
      <c r="DU114" s="781"/>
      <c r="DV114" s="824" t="s">
        <v>443</v>
      </c>
      <c r="DW114" s="825"/>
      <c r="DX114" s="825"/>
      <c r="DY114" s="825"/>
      <c r="DZ114" s="826"/>
    </row>
    <row r="115" spans="1:130" s="230" customFormat="1" ht="26.25" customHeight="1" x14ac:dyDescent="0.15">
      <c r="A115" s="914"/>
      <c r="B115" s="915"/>
      <c r="C115" s="752" t="s">
        <v>459</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20083</v>
      </c>
      <c r="AB115" s="919"/>
      <c r="AC115" s="919"/>
      <c r="AD115" s="919"/>
      <c r="AE115" s="920"/>
      <c r="AF115" s="921">
        <v>19031</v>
      </c>
      <c r="AG115" s="919"/>
      <c r="AH115" s="919"/>
      <c r="AI115" s="919"/>
      <c r="AJ115" s="920"/>
      <c r="AK115" s="921">
        <v>16232</v>
      </c>
      <c r="AL115" s="919"/>
      <c r="AM115" s="919"/>
      <c r="AN115" s="919"/>
      <c r="AO115" s="920"/>
      <c r="AP115" s="922">
        <v>0.1</v>
      </c>
      <c r="AQ115" s="923"/>
      <c r="AR115" s="923"/>
      <c r="AS115" s="923"/>
      <c r="AT115" s="924"/>
      <c r="AU115" s="932"/>
      <c r="AV115" s="933"/>
      <c r="AW115" s="933"/>
      <c r="AX115" s="933"/>
      <c r="AY115" s="933"/>
      <c r="AZ115" s="817" t="s">
        <v>460</v>
      </c>
      <c r="BA115" s="752"/>
      <c r="BB115" s="752"/>
      <c r="BC115" s="752"/>
      <c r="BD115" s="752"/>
      <c r="BE115" s="752"/>
      <c r="BF115" s="752"/>
      <c r="BG115" s="752"/>
      <c r="BH115" s="752"/>
      <c r="BI115" s="752"/>
      <c r="BJ115" s="752"/>
      <c r="BK115" s="752"/>
      <c r="BL115" s="752"/>
      <c r="BM115" s="752"/>
      <c r="BN115" s="752"/>
      <c r="BO115" s="752"/>
      <c r="BP115" s="753"/>
      <c r="BQ115" s="789" t="s">
        <v>449</v>
      </c>
      <c r="BR115" s="790"/>
      <c r="BS115" s="790"/>
      <c r="BT115" s="790"/>
      <c r="BU115" s="790"/>
      <c r="BV115" s="790" t="s">
        <v>449</v>
      </c>
      <c r="BW115" s="790"/>
      <c r="BX115" s="790"/>
      <c r="BY115" s="790"/>
      <c r="BZ115" s="790"/>
      <c r="CA115" s="790" t="s">
        <v>449</v>
      </c>
      <c r="CB115" s="790"/>
      <c r="CC115" s="790"/>
      <c r="CD115" s="790"/>
      <c r="CE115" s="790"/>
      <c r="CF115" s="875" t="s">
        <v>443</v>
      </c>
      <c r="CG115" s="876"/>
      <c r="CH115" s="876"/>
      <c r="CI115" s="876"/>
      <c r="CJ115" s="876"/>
      <c r="CK115" s="927"/>
      <c r="CL115" s="821"/>
      <c r="CM115" s="817"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439</v>
      </c>
      <c r="DM115" s="780"/>
      <c r="DN115" s="780"/>
      <c r="DO115" s="780"/>
      <c r="DP115" s="781"/>
      <c r="DQ115" s="782" t="s">
        <v>443</v>
      </c>
      <c r="DR115" s="780"/>
      <c r="DS115" s="780"/>
      <c r="DT115" s="780"/>
      <c r="DU115" s="781"/>
      <c r="DV115" s="824" t="s">
        <v>440</v>
      </c>
      <c r="DW115" s="825"/>
      <c r="DX115" s="825"/>
      <c r="DY115" s="825"/>
      <c r="DZ115" s="826"/>
    </row>
    <row r="116" spans="1:130" s="230" customFormat="1" ht="26.25" customHeight="1" x14ac:dyDescent="0.15">
      <c r="A116" s="916"/>
      <c r="B116" s="917"/>
      <c r="C116" s="839" t="s">
        <v>462</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439</v>
      </c>
      <c r="AB116" s="780"/>
      <c r="AC116" s="780"/>
      <c r="AD116" s="780"/>
      <c r="AE116" s="781"/>
      <c r="AF116" s="782" t="s">
        <v>443</v>
      </c>
      <c r="AG116" s="780"/>
      <c r="AH116" s="780"/>
      <c r="AI116" s="780"/>
      <c r="AJ116" s="781"/>
      <c r="AK116" s="782" t="s">
        <v>449</v>
      </c>
      <c r="AL116" s="780"/>
      <c r="AM116" s="780"/>
      <c r="AN116" s="780"/>
      <c r="AO116" s="781"/>
      <c r="AP116" s="824" t="s">
        <v>439</v>
      </c>
      <c r="AQ116" s="825"/>
      <c r="AR116" s="825"/>
      <c r="AS116" s="825"/>
      <c r="AT116" s="826"/>
      <c r="AU116" s="932"/>
      <c r="AV116" s="933"/>
      <c r="AW116" s="933"/>
      <c r="AX116" s="933"/>
      <c r="AY116" s="933"/>
      <c r="AZ116" s="909" t="s">
        <v>463</v>
      </c>
      <c r="BA116" s="910"/>
      <c r="BB116" s="910"/>
      <c r="BC116" s="910"/>
      <c r="BD116" s="910"/>
      <c r="BE116" s="910"/>
      <c r="BF116" s="910"/>
      <c r="BG116" s="910"/>
      <c r="BH116" s="910"/>
      <c r="BI116" s="910"/>
      <c r="BJ116" s="910"/>
      <c r="BK116" s="910"/>
      <c r="BL116" s="910"/>
      <c r="BM116" s="910"/>
      <c r="BN116" s="910"/>
      <c r="BO116" s="910"/>
      <c r="BP116" s="911"/>
      <c r="BQ116" s="789" t="s">
        <v>438</v>
      </c>
      <c r="BR116" s="790"/>
      <c r="BS116" s="790"/>
      <c r="BT116" s="790"/>
      <c r="BU116" s="790"/>
      <c r="BV116" s="790" t="s">
        <v>448</v>
      </c>
      <c r="BW116" s="790"/>
      <c r="BX116" s="790"/>
      <c r="BY116" s="790"/>
      <c r="BZ116" s="790"/>
      <c r="CA116" s="790" t="s">
        <v>452</v>
      </c>
      <c r="CB116" s="790"/>
      <c r="CC116" s="790"/>
      <c r="CD116" s="790"/>
      <c r="CE116" s="790"/>
      <c r="CF116" s="875" t="s">
        <v>449</v>
      </c>
      <c r="CG116" s="876"/>
      <c r="CH116" s="876"/>
      <c r="CI116" s="876"/>
      <c r="CJ116" s="876"/>
      <c r="CK116" s="927"/>
      <c r="CL116" s="821"/>
      <c r="CM116" s="817" t="s">
        <v>464</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439</v>
      </c>
      <c r="DH116" s="780"/>
      <c r="DI116" s="780"/>
      <c r="DJ116" s="780"/>
      <c r="DK116" s="781"/>
      <c r="DL116" s="782" t="s">
        <v>443</v>
      </c>
      <c r="DM116" s="780"/>
      <c r="DN116" s="780"/>
      <c r="DO116" s="780"/>
      <c r="DP116" s="781"/>
      <c r="DQ116" s="782" t="s">
        <v>439</v>
      </c>
      <c r="DR116" s="780"/>
      <c r="DS116" s="780"/>
      <c r="DT116" s="780"/>
      <c r="DU116" s="781"/>
      <c r="DV116" s="824" t="s">
        <v>443</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465</v>
      </c>
      <c r="Z117" s="897"/>
      <c r="AA117" s="902">
        <v>3798452</v>
      </c>
      <c r="AB117" s="903"/>
      <c r="AC117" s="903"/>
      <c r="AD117" s="903"/>
      <c r="AE117" s="904"/>
      <c r="AF117" s="905">
        <v>4135774</v>
      </c>
      <c r="AG117" s="903"/>
      <c r="AH117" s="903"/>
      <c r="AI117" s="903"/>
      <c r="AJ117" s="904"/>
      <c r="AK117" s="905">
        <v>4020486</v>
      </c>
      <c r="AL117" s="903"/>
      <c r="AM117" s="903"/>
      <c r="AN117" s="903"/>
      <c r="AO117" s="904"/>
      <c r="AP117" s="906"/>
      <c r="AQ117" s="907"/>
      <c r="AR117" s="907"/>
      <c r="AS117" s="907"/>
      <c r="AT117" s="908"/>
      <c r="AU117" s="932"/>
      <c r="AV117" s="933"/>
      <c r="AW117" s="933"/>
      <c r="AX117" s="933"/>
      <c r="AY117" s="933"/>
      <c r="AZ117" s="863" t="s">
        <v>466</v>
      </c>
      <c r="BA117" s="864"/>
      <c r="BB117" s="864"/>
      <c r="BC117" s="864"/>
      <c r="BD117" s="864"/>
      <c r="BE117" s="864"/>
      <c r="BF117" s="864"/>
      <c r="BG117" s="864"/>
      <c r="BH117" s="864"/>
      <c r="BI117" s="864"/>
      <c r="BJ117" s="864"/>
      <c r="BK117" s="864"/>
      <c r="BL117" s="864"/>
      <c r="BM117" s="864"/>
      <c r="BN117" s="864"/>
      <c r="BO117" s="864"/>
      <c r="BP117" s="865"/>
      <c r="BQ117" s="789" t="s">
        <v>452</v>
      </c>
      <c r="BR117" s="790"/>
      <c r="BS117" s="790"/>
      <c r="BT117" s="790"/>
      <c r="BU117" s="790"/>
      <c r="BV117" s="790" t="s">
        <v>443</v>
      </c>
      <c r="BW117" s="790"/>
      <c r="BX117" s="790"/>
      <c r="BY117" s="790"/>
      <c r="BZ117" s="790"/>
      <c r="CA117" s="790" t="s">
        <v>438</v>
      </c>
      <c r="CB117" s="790"/>
      <c r="CC117" s="790"/>
      <c r="CD117" s="790"/>
      <c r="CE117" s="790"/>
      <c r="CF117" s="875" t="s">
        <v>452</v>
      </c>
      <c r="CG117" s="876"/>
      <c r="CH117" s="876"/>
      <c r="CI117" s="876"/>
      <c r="CJ117" s="876"/>
      <c r="CK117" s="927"/>
      <c r="CL117" s="821"/>
      <c r="CM117" s="817"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449</v>
      </c>
      <c r="DH117" s="780"/>
      <c r="DI117" s="780"/>
      <c r="DJ117" s="780"/>
      <c r="DK117" s="781"/>
      <c r="DL117" s="782" t="s">
        <v>468</v>
      </c>
      <c r="DM117" s="780"/>
      <c r="DN117" s="780"/>
      <c r="DO117" s="780"/>
      <c r="DP117" s="781"/>
      <c r="DQ117" s="782" t="s">
        <v>443</v>
      </c>
      <c r="DR117" s="780"/>
      <c r="DS117" s="780"/>
      <c r="DT117" s="780"/>
      <c r="DU117" s="781"/>
      <c r="DV117" s="824" t="s">
        <v>452</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308</v>
      </c>
      <c r="AL118" s="896"/>
      <c r="AM118" s="896"/>
      <c r="AN118" s="896"/>
      <c r="AO118" s="897"/>
      <c r="AP118" s="899" t="s">
        <v>432</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470</v>
      </c>
      <c r="BR118" s="845"/>
      <c r="BS118" s="845"/>
      <c r="BT118" s="845"/>
      <c r="BU118" s="845"/>
      <c r="BV118" s="845" t="s">
        <v>452</v>
      </c>
      <c r="BW118" s="845"/>
      <c r="BX118" s="845"/>
      <c r="BY118" s="845"/>
      <c r="BZ118" s="845"/>
      <c r="CA118" s="845" t="s">
        <v>470</v>
      </c>
      <c r="CB118" s="845"/>
      <c r="CC118" s="845"/>
      <c r="CD118" s="845"/>
      <c r="CE118" s="845"/>
      <c r="CF118" s="875" t="s">
        <v>449</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470</v>
      </c>
      <c r="DM118" s="780"/>
      <c r="DN118" s="780"/>
      <c r="DO118" s="780"/>
      <c r="DP118" s="781"/>
      <c r="DQ118" s="782" t="s">
        <v>439</v>
      </c>
      <c r="DR118" s="780"/>
      <c r="DS118" s="780"/>
      <c r="DT118" s="780"/>
      <c r="DU118" s="781"/>
      <c r="DV118" s="824" t="s">
        <v>468</v>
      </c>
      <c r="DW118" s="825"/>
      <c r="DX118" s="825"/>
      <c r="DY118" s="825"/>
      <c r="DZ118" s="826"/>
    </row>
    <row r="119" spans="1:130" s="230" customFormat="1" ht="26.25" customHeight="1" x14ac:dyDescent="0.15">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439</v>
      </c>
      <c r="AB119" s="889"/>
      <c r="AC119" s="889"/>
      <c r="AD119" s="889"/>
      <c r="AE119" s="890"/>
      <c r="AF119" s="891" t="s">
        <v>439</v>
      </c>
      <c r="AG119" s="889"/>
      <c r="AH119" s="889"/>
      <c r="AI119" s="889"/>
      <c r="AJ119" s="890"/>
      <c r="AK119" s="891" t="s">
        <v>468</v>
      </c>
      <c r="AL119" s="889"/>
      <c r="AM119" s="889"/>
      <c r="AN119" s="889"/>
      <c r="AO119" s="890"/>
      <c r="AP119" s="892" t="s">
        <v>443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472</v>
      </c>
      <c r="BP119" s="878"/>
      <c r="BQ119" s="879">
        <v>31231177</v>
      </c>
      <c r="BR119" s="845"/>
      <c r="BS119" s="845"/>
      <c r="BT119" s="845"/>
      <c r="BU119" s="845"/>
      <c r="BV119" s="845">
        <v>30015426</v>
      </c>
      <c r="BW119" s="845"/>
      <c r="BX119" s="845"/>
      <c r="BY119" s="845"/>
      <c r="BZ119" s="845"/>
      <c r="CA119" s="845">
        <v>27858187</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452</v>
      </c>
      <c r="DH119" s="764"/>
      <c r="DI119" s="764"/>
      <c r="DJ119" s="764"/>
      <c r="DK119" s="765"/>
      <c r="DL119" s="766" t="s">
        <v>452</v>
      </c>
      <c r="DM119" s="764"/>
      <c r="DN119" s="764"/>
      <c r="DO119" s="764"/>
      <c r="DP119" s="765"/>
      <c r="DQ119" s="766" t="s">
        <v>439</v>
      </c>
      <c r="DR119" s="764"/>
      <c r="DS119" s="764"/>
      <c r="DT119" s="764"/>
      <c r="DU119" s="765"/>
      <c r="DV119" s="848" t="s">
        <v>443</v>
      </c>
      <c r="DW119" s="849"/>
      <c r="DX119" s="849"/>
      <c r="DY119" s="849"/>
      <c r="DZ119" s="850"/>
    </row>
    <row r="120" spans="1:130" s="230" customFormat="1" ht="26.25" customHeight="1" x14ac:dyDescent="0.15">
      <c r="A120" s="820"/>
      <c r="B120" s="821"/>
      <c r="C120" s="817"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438</v>
      </c>
      <c r="AB120" s="780"/>
      <c r="AC120" s="780"/>
      <c r="AD120" s="780"/>
      <c r="AE120" s="781"/>
      <c r="AF120" s="782" t="s">
        <v>468</v>
      </c>
      <c r="AG120" s="780"/>
      <c r="AH120" s="780"/>
      <c r="AI120" s="780"/>
      <c r="AJ120" s="781"/>
      <c r="AK120" s="782" t="s">
        <v>443</v>
      </c>
      <c r="AL120" s="780"/>
      <c r="AM120" s="780"/>
      <c r="AN120" s="780"/>
      <c r="AO120" s="781"/>
      <c r="AP120" s="824" t="s">
        <v>470</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21419142</v>
      </c>
      <c r="BR120" s="842"/>
      <c r="BS120" s="842"/>
      <c r="BT120" s="842"/>
      <c r="BU120" s="842"/>
      <c r="BV120" s="842">
        <v>21552964</v>
      </c>
      <c r="BW120" s="842"/>
      <c r="BX120" s="842"/>
      <c r="BY120" s="842"/>
      <c r="BZ120" s="842"/>
      <c r="CA120" s="842">
        <v>20728202</v>
      </c>
      <c r="CB120" s="842"/>
      <c r="CC120" s="842"/>
      <c r="CD120" s="842"/>
      <c r="CE120" s="842"/>
      <c r="CF120" s="866">
        <v>178.7</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720290</v>
      </c>
      <c r="DH120" s="842"/>
      <c r="DI120" s="842"/>
      <c r="DJ120" s="842"/>
      <c r="DK120" s="842"/>
      <c r="DL120" s="842">
        <v>815548</v>
      </c>
      <c r="DM120" s="842"/>
      <c r="DN120" s="842"/>
      <c r="DO120" s="842"/>
      <c r="DP120" s="842"/>
      <c r="DQ120" s="842">
        <v>780865</v>
      </c>
      <c r="DR120" s="842"/>
      <c r="DS120" s="842"/>
      <c r="DT120" s="842"/>
      <c r="DU120" s="842"/>
      <c r="DV120" s="843">
        <v>6.7</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8064</v>
      </c>
      <c r="AB121" s="780"/>
      <c r="AC121" s="780"/>
      <c r="AD121" s="780"/>
      <c r="AE121" s="781"/>
      <c r="AF121" s="782">
        <v>8064</v>
      </c>
      <c r="AG121" s="780"/>
      <c r="AH121" s="780"/>
      <c r="AI121" s="780"/>
      <c r="AJ121" s="781"/>
      <c r="AK121" s="782">
        <v>8064</v>
      </c>
      <c r="AL121" s="780"/>
      <c r="AM121" s="780"/>
      <c r="AN121" s="780"/>
      <c r="AO121" s="781"/>
      <c r="AP121" s="824">
        <v>0.1</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v>57713</v>
      </c>
      <c r="BR121" s="790"/>
      <c r="BS121" s="790"/>
      <c r="BT121" s="790"/>
      <c r="BU121" s="790"/>
      <c r="BV121" s="790">
        <v>37735</v>
      </c>
      <c r="BW121" s="790"/>
      <c r="BX121" s="790"/>
      <c r="BY121" s="790"/>
      <c r="BZ121" s="790"/>
      <c r="CA121" s="790">
        <v>21963</v>
      </c>
      <c r="CB121" s="790"/>
      <c r="CC121" s="790"/>
      <c r="CD121" s="790"/>
      <c r="CE121" s="790"/>
      <c r="CF121" s="875">
        <v>0.2</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789">
        <v>28431</v>
      </c>
      <c r="DH121" s="790"/>
      <c r="DI121" s="790"/>
      <c r="DJ121" s="790"/>
      <c r="DK121" s="790"/>
      <c r="DL121" s="790">
        <v>26369</v>
      </c>
      <c r="DM121" s="790"/>
      <c r="DN121" s="790"/>
      <c r="DO121" s="790"/>
      <c r="DP121" s="790"/>
      <c r="DQ121" s="790">
        <v>23988</v>
      </c>
      <c r="DR121" s="790"/>
      <c r="DS121" s="790"/>
      <c r="DT121" s="790"/>
      <c r="DU121" s="790"/>
      <c r="DV121" s="796">
        <v>0.2</v>
      </c>
      <c r="DW121" s="796"/>
      <c r="DX121" s="796"/>
      <c r="DY121" s="796"/>
      <c r="DZ121" s="797"/>
    </row>
    <row r="122" spans="1:130" s="230"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470</v>
      </c>
      <c r="AB122" s="780"/>
      <c r="AC122" s="780"/>
      <c r="AD122" s="780"/>
      <c r="AE122" s="781"/>
      <c r="AF122" s="782" t="s">
        <v>452</v>
      </c>
      <c r="AG122" s="780"/>
      <c r="AH122" s="780"/>
      <c r="AI122" s="780"/>
      <c r="AJ122" s="781"/>
      <c r="AK122" s="782" t="s">
        <v>470</v>
      </c>
      <c r="AL122" s="780"/>
      <c r="AM122" s="780"/>
      <c r="AN122" s="780"/>
      <c r="AO122" s="781"/>
      <c r="AP122" s="824" t="s">
        <v>449</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24271838</v>
      </c>
      <c r="BR122" s="845"/>
      <c r="BS122" s="845"/>
      <c r="BT122" s="845"/>
      <c r="BU122" s="845"/>
      <c r="BV122" s="845">
        <v>23753924</v>
      </c>
      <c r="BW122" s="845"/>
      <c r="BX122" s="845"/>
      <c r="BY122" s="845"/>
      <c r="BZ122" s="845"/>
      <c r="CA122" s="845">
        <v>22265050</v>
      </c>
      <c r="CB122" s="845"/>
      <c r="CC122" s="845"/>
      <c r="CD122" s="845"/>
      <c r="CE122" s="845"/>
      <c r="CF122" s="846">
        <v>191.9</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789" t="s">
        <v>439</v>
      </c>
      <c r="DH122" s="790"/>
      <c r="DI122" s="790"/>
      <c r="DJ122" s="790"/>
      <c r="DK122" s="790"/>
      <c r="DL122" s="790" t="s">
        <v>443</v>
      </c>
      <c r="DM122" s="790"/>
      <c r="DN122" s="790"/>
      <c r="DO122" s="790"/>
      <c r="DP122" s="790"/>
      <c r="DQ122" s="790" t="s">
        <v>470</v>
      </c>
      <c r="DR122" s="790"/>
      <c r="DS122" s="790"/>
      <c r="DT122" s="790"/>
      <c r="DU122" s="790"/>
      <c r="DV122" s="796" t="s">
        <v>470</v>
      </c>
      <c r="DW122" s="796"/>
      <c r="DX122" s="796"/>
      <c r="DY122" s="796"/>
      <c r="DZ122" s="797"/>
    </row>
    <row r="123" spans="1:130" s="230" customFormat="1" ht="26.25" customHeight="1" x14ac:dyDescent="0.15">
      <c r="A123" s="820"/>
      <c r="B123" s="821"/>
      <c r="C123" s="817" t="s">
        <v>464</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443</v>
      </c>
      <c r="AB123" s="780"/>
      <c r="AC123" s="780"/>
      <c r="AD123" s="780"/>
      <c r="AE123" s="781"/>
      <c r="AF123" s="782" t="s">
        <v>470</v>
      </c>
      <c r="AG123" s="780"/>
      <c r="AH123" s="780"/>
      <c r="AI123" s="780"/>
      <c r="AJ123" s="781"/>
      <c r="AK123" s="782" t="s">
        <v>452</v>
      </c>
      <c r="AL123" s="780"/>
      <c r="AM123" s="780"/>
      <c r="AN123" s="780"/>
      <c r="AO123" s="781"/>
      <c r="AP123" s="824" t="s">
        <v>443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483</v>
      </c>
      <c r="BP123" s="878"/>
      <c r="BQ123" s="832">
        <v>45748693</v>
      </c>
      <c r="BR123" s="833"/>
      <c r="BS123" s="833"/>
      <c r="BT123" s="833"/>
      <c r="BU123" s="833"/>
      <c r="BV123" s="833">
        <v>45344623</v>
      </c>
      <c r="BW123" s="833"/>
      <c r="BX123" s="833"/>
      <c r="BY123" s="833"/>
      <c r="BZ123" s="833"/>
      <c r="CA123" s="833">
        <v>43015215</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443</v>
      </c>
      <c r="DH123" s="780"/>
      <c r="DI123" s="780"/>
      <c r="DJ123" s="780"/>
      <c r="DK123" s="781"/>
      <c r="DL123" s="782" t="s">
        <v>443</v>
      </c>
      <c r="DM123" s="780"/>
      <c r="DN123" s="780"/>
      <c r="DO123" s="780"/>
      <c r="DP123" s="781"/>
      <c r="DQ123" s="782" t="s">
        <v>438</v>
      </c>
      <c r="DR123" s="780"/>
      <c r="DS123" s="780"/>
      <c r="DT123" s="780"/>
      <c r="DU123" s="781"/>
      <c r="DV123" s="824" t="s">
        <v>443</v>
      </c>
      <c r="DW123" s="825"/>
      <c r="DX123" s="825"/>
      <c r="DY123" s="825"/>
      <c r="DZ123" s="826"/>
    </row>
    <row r="124" spans="1:130" s="230" customFormat="1" ht="26.25" customHeight="1" thickBot="1" x14ac:dyDescent="0.2">
      <c r="A124" s="820"/>
      <c r="B124" s="821"/>
      <c r="C124" s="817"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470</v>
      </c>
      <c r="AB124" s="780"/>
      <c r="AC124" s="780"/>
      <c r="AD124" s="780"/>
      <c r="AE124" s="781"/>
      <c r="AF124" s="782" t="s">
        <v>443</v>
      </c>
      <c r="AG124" s="780"/>
      <c r="AH124" s="780"/>
      <c r="AI124" s="780"/>
      <c r="AJ124" s="781"/>
      <c r="AK124" s="782" t="s">
        <v>443</v>
      </c>
      <c r="AL124" s="780"/>
      <c r="AM124" s="780"/>
      <c r="AN124" s="780"/>
      <c r="AO124" s="781"/>
      <c r="AP124" s="824" t="s">
        <v>443</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443</v>
      </c>
      <c r="BR124" s="831"/>
      <c r="BS124" s="831"/>
      <c r="BT124" s="831"/>
      <c r="BU124" s="831"/>
      <c r="BV124" s="831" t="s">
        <v>443</v>
      </c>
      <c r="BW124" s="831"/>
      <c r="BX124" s="831"/>
      <c r="BY124" s="831"/>
      <c r="BZ124" s="831"/>
      <c r="CA124" s="831" t="s">
        <v>443</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438</v>
      </c>
      <c r="DH124" s="764"/>
      <c r="DI124" s="764"/>
      <c r="DJ124" s="764"/>
      <c r="DK124" s="765"/>
      <c r="DL124" s="766" t="s">
        <v>438</v>
      </c>
      <c r="DM124" s="764"/>
      <c r="DN124" s="764"/>
      <c r="DO124" s="764"/>
      <c r="DP124" s="765"/>
      <c r="DQ124" s="766" t="s">
        <v>438</v>
      </c>
      <c r="DR124" s="764"/>
      <c r="DS124" s="764"/>
      <c r="DT124" s="764"/>
      <c r="DU124" s="765"/>
      <c r="DV124" s="848" t="s">
        <v>438</v>
      </c>
      <c r="DW124" s="849"/>
      <c r="DX124" s="849"/>
      <c r="DY124" s="849"/>
      <c r="DZ124" s="850"/>
    </row>
    <row r="125" spans="1:130" s="230" customFormat="1" ht="26.25" customHeight="1" x14ac:dyDescent="0.15">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438</v>
      </c>
      <c r="AB125" s="780"/>
      <c r="AC125" s="780"/>
      <c r="AD125" s="780"/>
      <c r="AE125" s="781"/>
      <c r="AF125" s="782" t="s">
        <v>438</v>
      </c>
      <c r="AG125" s="780"/>
      <c r="AH125" s="780"/>
      <c r="AI125" s="780"/>
      <c r="AJ125" s="781"/>
      <c r="AK125" s="782" t="s">
        <v>438</v>
      </c>
      <c r="AL125" s="780"/>
      <c r="AM125" s="780"/>
      <c r="AN125" s="780"/>
      <c r="AO125" s="781"/>
      <c r="AP125" s="824" t="s">
        <v>438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438</v>
      </c>
      <c r="DH125" s="842"/>
      <c r="DI125" s="842"/>
      <c r="DJ125" s="842"/>
      <c r="DK125" s="842"/>
      <c r="DL125" s="842" t="s">
        <v>438</v>
      </c>
      <c r="DM125" s="842"/>
      <c r="DN125" s="842"/>
      <c r="DO125" s="842"/>
      <c r="DP125" s="842"/>
      <c r="DQ125" s="842" t="s">
        <v>438</v>
      </c>
      <c r="DR125" s="842"/>
      <c r="DS125" s="842"/>
      <c r="DT125" s="842"/>
      <c r="DU125" s="842"/>
      <c r="DV125" s="843" t="s">
        <v>438</v>
      </c>
      <c r="DW125" s="843"/>
      <c r="DX125" s="843"/>
      <c r="DY125" s="843"/>
      <c r="DZ125" s="844"/>
    </row>
    <row r="126" spans="1:130" s="230" customFormat="1" ht="26.25" customHeight="1" thickBot="1" x14ac:dyDescent="0.2">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438</v>
      </c>
      <c r="AB126" s="780"/>
      <c r="AC126" s="780"/>
      <c r="AD126" s="780"/>
      <c r="AE126" s="781"/>
      <c r="AF126" s="782" t="s">
        <v>438</v>
      </c>
      <c r="AG126" s="780"/>
      <c r="AH126" s="780"/>
      <c r="AI126" s="780"/>
      <c r="AJ126" s="781"/>
      <c r="AK126" s="782" t="s">
        <v>438</v>
      </c>
      <c r="AL126" s="780"/>
      <c r="AM126" s="780"/>
      <c r="AN126" s="780"/>
      <c r="AO126" s="781"/>
      <c r="AP126" s="824" t="s">
        <v>438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489</v>
      </c>
      <c r="CQ126" s="752"/>
      <c r="CR126" s="752"/>
      <c r="CS126" s="752"/>
      <c r="CT126" s="752"/>
      <c r="CU126" s="752"/>
      <c r="CV126" s="752"/>
      <c r="CW126" s="752"/>
      <c r="CX126" s="752"/>
      <c r="CY126" s="752"/>
      <c r="CZ126" s="752"/>
      <c r="DA126" s="752"/>
      <c r="DB126" s="752"/>
      <c r="DC126" s="752"/>
      <c r="DD126" s="752"/>
      <c r="DE126" s="752"/>
      <c r="DF126" s="753"/>
      <c r="DG126" s="789" t="s">
        <v>438</v>
      </c>
      <c r="DH126" s="790"/>
      <c r="DI126" s="790"/>
      <c r="DJ126" s="790"/>
      <c r="DK126" s="790"/>
      <c r="DL126" s="790" t="s">
        <v>438</v>
      </c>
      <c r="DM126" s="790"/>
      <c r="DN126" s="790"/>
      <c r="DO126" s="790"/>
      <c r="DP126" s="790"/>
      <c r="DQ126" s="790" t="s">
        <v>438</v>
      </c>
      <c r="DR126" s="790"/>
      <c r="DS126" s="790"/>
      <c r="DT126" s="790"/>
      <c r="DU126" s="790"/>
      <c r="DV126" s="796" t="s">
        <v>438</v>
      </c>
      <c r="DW126" s="796"/>
      <c r="DX126" s="796"/>
      <c r="DY126" s="796"/>
      <c r="DZ126" s="797"/>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12019</v>
      </c>
      <c r="AB127" s="780"/>
      <c r="AC127" s="780"/>
      <c r="AD127" s="780"/>
      <c r="AE127" s="781"/>
      <c r="AF127" s="782">
        <v>10967</v>
      </c>
      <c r="AG127" s="780"/>
      <c r="AH127" s="780"/>
      <c r="AI127" s="780"/>
      <c r="AJ127" s="781"/>
      <c r="AK127" s="782">
        <v>8168</v>
      </c>
      <c r="AL127" s="780"/>
      <c r="AM127" s="780"/>
      <c r="AN127" s="780"/>
      <c r="AO127" s="781"/>
      <c r="AP127" s="824">
        <v>0.1</v>
      </c>
      <c r="AQ127" s="825"/>
      <c r="AR127" s="825"/>
      <c r="AS127" s="825"/>
      <c r="AT127" s="826"/>
      <c r="AU127" s="232"/>
      <c r="AV127" s="232"/>
      <c r="AW127" s="232"/>
      <c r="AX127" s="841"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495</v>
      </c>
      <c r="CQ127" s="752"/>
      <c r="CR127" s="752"/>
      <c r="CS127" s="752"/>
      <c r="CT127" s="752"/>
      <c r="CU127" s="752"/>
      <c r="CV127" s="752"/>
      <c r="CW127" s="752"/>
      <c r="CX127" s="752"/>
      <c r="CY127" s="752"/>
      <c r="CZ127" s="752"/>
      <c r="DA127" s="752"/>
      <c r="DB127" s="752"/>
      <c r="DC127" s="752"/>
      <c r="DD127" s="752"/>
      <c r="DE127" s="752"/>
      <c r="DF127" s="753"/>
      <c r="DG127" s="789" t="s">
        <v>438</v>
      </c>
      <c r="DH127" s="790"/>
      <c r="DI127" s="790"/>
      <c r="DJ127" s="790"/>
      <c r="DK127" s="790"/>
      <c r="DL127" s="790" t="s">
        <v>438</v>
      </c>
      <c r="DM127" s="790"/>
      <c r="DN127" s="790"/>
      <c r="DO127" s="790"/>
      <c r="DP127" s="790"/>
      <c r="DQ127" s="790" t="s">
        <v>438</v>
      </c>
      <c r="DR127" s="790"/>
      <c r="DS127" s="790"/>
      <c r="DT127" s="790"/>
      <c r="DU127" s="790"/>
      <c r="DV127" s="796" t="s">
        <v>438</v>
      </c>
      <c r="DW127" s="796"/>
      <c r="DX127" s="796"/>
      <c r="DY127" s="796"/>
      <c r="DZ127" s="797"/>
    </row>
    <row r="128" spans="1:130" s="230"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v>26587</v>
      </c>
      <c r="AB128" s="803"/>
      <c r="AC128" s="803"/>
      <c r="AD128" s="803"/>
      <c r="AE128" s="804"/>
      <c r="AF128" s="805">
        <v>21863</v>
      </c>
      <c r="AG128" s="803"/>
      <c r="AH128" s="803"/>
      <c r="AI128" s="803"/>
      <c r="AJ128" s="804"/>
      <c r="AK128" s="805">
        <v>16931</v>
      </c>
      <c r="AL128" s="803"/>
      <c r="AM128" s="803"/>
      <c r="AN128" s="803"/>
      <c r="AO128" s="804"/>
      <c r="AP128" s="806"/>
      <c r="AQ128" s="807"/>
      <c r="AR128" s="807"/>
      <c r="AS128" s="807"/>
      <c r="AT128" s="808"/>
      <c r="AU128" s="232"/>
      <c r="AV128" s="232"/>
      <c r="AW128" s="232"/>
      <c r="AX128" s="809" t="s">
        <v>498</v>
      </c>
      <c r="AY128" s="810"/>
      <c r="AZ128" s="810"/>
      <c r="BA128" s="810"/>
      <c r="BB128" s="810"/>
      <c r="BC128" s="810"/>
      <c r="BD128" s="810"/>
      <c r="BE128" s="811"/>
      <c r="BF128" s="786" t="s">
        <v>499</v>
      </c>
      <c r="BG128" s="787"/>
      <c r="BH128" s="787"/>
      <c r="BI128" s="787"/>
      <c r="BJ128" s="787"/>
      <c r="BK128" s="787"/>
      <c r="BL128" s="812"/>
      <c r="BM128" s="786">
        <v>12.81</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500</v>
      </c>
      <c r="CQ128" s="730"/>
      <c r="CR128" s="730"/>
      <c r="CS128" s="730"/>
      <c r="CT128" s="730"/>
      <c r="CU128" s="730"/>
      <c r="CV128" s="730"/>
      <c r="CW128" s="730"/>
      <c r="CX128" s="730"/>
      <c r="CY128" s="730"/>
      <c r="CZ128" s="730"/>
      <c r="DA128" s="730"/>
      <c r="DB128" s="730"/>
      <c r="DC128" s="730"/>
      <c r="DD128" s="730"/>
      <c r="DE128" s="730"/>
      <c r="DF128" s="731"/>
      <c r="DG128" s="792" t="s">
        <v>439</v>
      </c>
      <c r="DH128" s="793"/>
      <c r="DI128" s="793"/>
      <c r="DJ128" s="793"/>
      <c r="DK128" s="793"/>
      <c r="DL128" s="793" t="s">
        <v>501</v>
      </c>
      <c r="DM128" s="793"/>
      <c r="DN128" s="793"/>
      <c r="DO128" s="793"/>
      <c r="DP128" s="793"/>
      <c r="DQ128" s="793" t="s">
        <v>449</v>
      </c>
      <c r="DR128" s="793"/>
      <c r="DS128" s="793"/>
      <c r="DT128" s="793"/>
      <c r="DU128" s="793"/>
      <c r="DV128" s="794" t="s">
        <v>438</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14370193</v>
      </c>
      <c r="AB129" s="780"/>
      <c r="AC129" s="780"/>
      <c r="AD129" s="780"/>
      <c r="AE129" s="781"/>
      <c r="AF129" s="782">
        <v>14915457</v>
      </c>
      <c r="AG129" s="780"/>
      <c r="AH129" s="780"/>
      <c r="AI129" s="780"/>
      <c r="AJ129" s="781"/>
      <c r="AK129" s="782">
        <v>14612861</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501</v>
      </c>
      <c r="BG129" s="771"/>
      <c r="BH129" s="771"/>
      <c r="BI129" s="771"/>
      <c r="BJ129" s="771"/>
      <c r="BK129" s="771"/>
      <c r="BL129" s="772"/>
      <c r="BM129" s="770">
        <v>17.809999999999999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2775163</v>
      </c>
      <c r="AB130" s="780"/>
      <c r="AC130" s="780"/>
      <c r="AD130" s="780"/>
      <c r="AE130" s="781"/>
      <c r="AF130" s="782">
        <v>2944418</v>
      </c>
      <c r="AG130" s="780"/>
      <c r="AH130" s="780"/>
      <c r="AI130" s="780"/>
      <c r="AJ130" s="781"/>
      <c r="AK130" s="782">
        <v>3013015</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8.9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11595030</v>
      </c>
      <c r="AB131" s="764"/>
      <c r="AC131" s="764"/>
      <c r="AD131" s="764"/>
      <c r="AE131" s="765"/>
      <c r="AF131" s="766">
        <v>11971039</v>
      </c>
      <c r="AG131" s="764"/>
      <c r="AH131" s="764"/>
      <c r="AI131" s="764"/>
      <c r="AJ131" s="765"/>
      <c r="AK131" s="766">
        <v>11599846</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8.5959415369999999</v>
      </c>
      <c r="AB132" s="745"/>
      <c r="AC132" s="745"/>
      <c r="AD132" s="745"/>
      <c r="AE132" s="746"/>
      <c r="AF132" s="747">
        <v>9.7693525179999998</v>
      </c>
      <c r="AG132" s="745"/>
      <c r="AH132" s="745"/>
      <c r="AI132" s="745"/>
      <c r="AJ132" s="746"/>
      <c r="AK132" s="747">
        <v>8.5392512969999999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8.1</v>
      </c>
      <c r="AB133" s="724"/>
      <c r="AC133" s="724"/>
      <c r="AD133" s="724"/>
      <c r="AE133" s="725"/>
      <c r="AF133" s="723">
        <v>8.8000000000000007</v>
      </c>
      <c r="AG133" s="724"/>
      <c r="AH133" s="724"/>
      <c r="AI133" s="724"/>
      <c r="AJ133" s="725"/>
      <c r="AK133" s="723">
        <v>8.9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fI0ZkqbQR51hzLGgP3GB+adrHUPvA+TBvOgZRSK42DZPj+z2PxQbNF/2VoSWcXQ6yNeDfTrb40vjN19rDcI7Q==" saltValue="bJQnXnr0Yy6V9QahjKCA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Uho1FSdwNfNI7BlZBgQOn5H8Jp4KoSTUb606FPMRshtI0xXYyfebT7ME5jPlCL+meRntxjyd6RMJbUmlPlSHA==" saltValue="wzGHKNeZVTa6GKJ6I53c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xo2exlUwjxjIOL5Hucts0yMMOx1v82pPhflYdrn/SbFjmS32Xq663U162KBmzyIWq849JeGgFSGWZdHRfC2FA==" saltValue="2KQjVubpSgL3zacXWkmz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4173552</v>
      </c>
      <c r="AP9" s="281">
        <v>117258</v>
      </c>
      <c r="AQ9" s="282">
        <v>105319</v>
      </c>
      <c r="AR9" s="283">
        <v>11.3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679236</v>
      </c>
      <c r="AP10" s="284">
        <v>19083</v>
      </c>
      <c r="AQ10" s="285">
        <v>9860</v>
      </c>
      <c r="AR10" s="286">
        <v>93.5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5106</v>
      </c>
      <c r="AP11" s="284">
        <v>143</v>
      </c>
      <c r="AQ11" s="285">
        <v>1656</v>
      </c>
      <c r="AR11" s="286">
        <v>-91.4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145705</v>
      </c>
      <c r="AP13" s="284">
        <v>4094</v>
      </c>
      <c r="AQ13" s="285">
        <v>4056</v>
      </c>
      <c r="AR13" s="286">
        <v>0.9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132721</v>
      </c>
      <c r="AP14" s="284">
        <v>3729</v>
      </c>
      <c r="AQ14" s="285">
        <v>2339</v>
      </c>
      <c r="AR14" s="286">
        <v>59.4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-518581</v>
      </c>
      <c r="AP15" s="284">
        <v>-14570</v>
      </c>
      <c r="AQ15" s="285">
        <v>-7717</v>
      </c>
      <c r="AR15" s="286">
        <v>88.8</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4617739</v>
      </c>
      <c r="AP16" s="284">
        <v>129737</v>
      </c>
      <c r="AQ16" s="285">
        <v>115515</v>
      </c>
      <c r="AR16" s="286">
        <v>12.3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11.77</v>
      </c>
      <c r="AP21" s="298">
        <v>10.69</v>
      </c>
      <c r="AQ21" s="299">
        <v>1.08</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99.7</v>
      </c>
      <c r="AP22" s="303">
        <v>97.4</v>
      </c>
      <c r="AQ22" s="304">
        <v>2.2999999999999998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3802684</v>
      </c>
      <c r="AP32" s="312">
        <v>106838</v>
      </c>
      <c r="AQ32" s="313">
        <v>74824</v>
      </c>
      <c r="AR32" s="314">
        <v>42.8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1</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73145</v>
      </c>
      <c r="AP35" s="312">
        <v>2055</v>
      </c>
      <c r="AQ35" s="313">
        <v>17427</v>
      </c>
      <c r="AR35" s="314">
        <v>-88.2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128425</v>
      </c>
      <c r="AP36" s="312">
        <v>3608</v>
      </c>
      <c r="AQ36" s="313">
        <v>2447</v>
      </c>
      <c r="AR36" s="314">
        <v>47.4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16232</v>
      </c>
      <c r="AP37" s="312">
        <v>456</v>
      </c>
      <c r="AQ37" s="313">
        <v>591</v>
      </c>
      <c r="AR37" s="314">
        <v>-22.8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2</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-16931</v>
      </c>
      <c r="AP39" s="312">
        <v>-476</v>
      </c>
      <c r="AQ39" s="313">
        <v>-3618</v>
      </c>
      <c r="AR39" s="314">
        <v>-86.8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-3013015</v>
      </c>
      <c r="AP40" s="312">
        <v>-84652</v>
      </c>
      <c r="AQ40" s="313">
        <v>-63812</v>
      </c>
      <c r="AR40" s="314">
        <v>32.700000000000003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990540</v>
      </c>
      <c r="AP41" s="312">
        <v>27830</v>
      </c>
      <c r="AQ41" s="313">
        <v>27863</v>
      </c>
      <c r="AR41" s="314">
        <v>-0.1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5458565</v>
      </c>
      <c r="AN51" s="334">
        <v>142146</v>
      </c>
      <c r="AO51" s="335">
        <v>239.5</v>
      </c>
      <c r="AP51" s="336">
        <v>85173</v>
      </c>
      <c r="AQ51" s="337">
        <v>-4.3</v>
      </c>
      <c r="AR51" s="338">
        <v>243.8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3266513</v>
      </c>
      <c r="AN52" s="342">
        <v>85063</v>
      </c>
      <c r="AO52" s="343">
        <v>194.3</v>
      </c>
      <c r="AP52" s="344">
        <v>43913</v>
      </c>
      <c r="AQ52" s="345">
        <v>-3.4</v>
      </c>
      <c r="AR52" s="346">
        <v>197.7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2732654</v>
      </c>
      <c r="AN53" s="334">
        <v>72515</v>
      </c>
      <c r="AO53" s="335">
        <v>-49</v>
      </c>
      <c r="AP53" s="336">
        <v>94081</v>
      </c>
      <c r="AQ53" s="337">
        <v>10.5</v>
      </c>
      <c r="AR53" s="338">
        <v>-59.5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2119940</v>
      </c>
      <c r="AN54" s="342">
        <v>56256</v>
      </c>
      <c r="AO54" s="343">
        <v>-33.9</v>
      </c>
      <c r="AP54" s="344">
        <v>48949</v>
      </c>
      <c r="AQ54" s="345">
        <v>11.5</v>
      </c>
      <c r="AR54" s="346">
        <v>-45.4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2893228</v>
      </c>
      <c r="AN55" s="334">
        <v>78145</v>
      </c>
      <c r="AO55" s="335">
        <v>7.8</v>
      </c>
      <c r="AP55" s="336">
        <v>92632</v>
      </c>
      <c r="AQ55" s="337">
        <v>-1.5</v>
      </c>
      <c r="AR55" s="338">
        <v>9.3000000000000007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2288901</v>
      </c>
      <c r="AN56" s="342">
        <v>61822</v>
      </c>
      <c r="AO56" s="343">
        <v>9.9</v>
      </c>
      <c r="AP56" s="344">
        <v>47978</v>
      </c>
      <c r="AQ56" s="345">
        <v>-2</v>
      </c>
      <c r="AR56" s="346">
        <v>11.9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3401555</v>
      </c>
      <c r="AN57" s="334">
        <v>93789</v>
      </c>
      <c r="AO57" s="335">
        <v>20</v>
      </c>
      <c r="AP57" s="336">
        <v>96469</v>
      </c>
      <c r="AQ57" s="337">
        <v>4.0999999999999996</v>
      </c>
      <c r="AR57" s="338">
        <v>15.9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2164473</v>
      </c>
      <c r="AN58" s="342">
        <v>59680</v>
      </c>
      <c r="AO58" s="343">
        <v>-3.5</v>
      </c>
      <c r="AP58" s="344">
        <v>49775</v>
      </c>
      <c r="AQ58" s="345">
        <v>3.7</v>
      </c>
      <c r="AR58" s="346">
        <v>-7.2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3177141</v>
      </c>
      <c r="AN59" s="334">
        <v>89263</v>
      </c>
      <c r="AO59" s="335">
        <v>-4.8</v>
      </c>
      <c r="AP59" s="336">
        <v>85743</v>
      </c>
      <c r="AQ59" s="337">
        <v>-11.1</v>
      </c>
      <c r="AR59" s="338">
        <v>6.3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2084976</v>
      </c>
      <c r="AN60" s="342">
        <v>58578</v>
      </c>
      <c r="AO60" s="343">
        <v>-1.8</v>
      </c>
      <c r="AP60" s="344">
        <v>45231</v>
      </c>
      <c r="AQ60" s="345">
        <v>-9.1</v>
      </c>
      <c r="AR60" s="346">
        <v>7.3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3532629</v>
      </c>
      <c r="AN61" s="349">
        <v>95172</v>
      </c>
      <c r="AO61" s="350">
        <v>42.7</v>
      </c>
      <c r="AP61" s="351">
        <v>90820</v>
      </c>
      <c r="AQ61" s="352">
        <v>-0.5</v>
      </c>
      <c r="AR61" s="338">
        <v>43.2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2384961</v>
      </c>
      <c r="AN62" s="342">
        <v>64280</v>
      </c>
      <c r="AO62" s="343">
        <v>33</v>
      </c>
      <c r="AP62" s="344">
        <v>47169</v>
      </c>
      <c r="AQ62" s="345">
        <v>0.1</v>
      </c>
      <c r="AR62" s="346">
        <v>32.9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77e7jaoUsJ51chhhk+zhBl7nsKB6DBffVr4GReiD/mnHWL+KplX9wUvdu6YeX49sCuvFTyiOH7tySbWEr6gqA==" saltValue="/TMN485S+b/uR5ix5uP5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D9B53MG7eCpIuvgcwETHPTzWUjiV8QStAGT/9FT3FhX/m8jlyG4AuaCd53CHr4Q3Q9RMU6FWyh2Dg0lCRAkFEQ==" saltValue="tsjYE9LeNuRpJoTYo+bm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kc6CGdfkmO4+NPyoG9CP/akEaQ1EhPjM+Bb3QOQAtrnRVH355NHiXqst6RnfFKHO74f2l9kjQ7V8U+LCF4LY5Q==" saltValue="r7kjBamGKjIgMYntd50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38.04</v>
      </c>
      <c r="G47" s="12">
        <v>26.78</v>
      </c>
      <c r="H47" s="12">
        <v>25.33</v>
      </c>
      <c r="I47" s="12">
        <v>24.41</v>
      </c>
      <c r="J47" s="13">
        <v>24.46</v>
      </c>
    </row>
    <row r="48" spans="2:10" ht="57.75" customHeight="1" x14ac:dyDescent="0.15">
      <c r="B48" s="14"/>
      <c r="C48" s="1141" t="s">
        <v>4</v>
      </c>
      <c r="D48" s="1141"/>
      <c r="E48" s="1142"/>
      <c r="F48" s="15">
        <v>4.42</v>
      </c>
      <c r="G48" s="16">
        <v>9.35</v>
      </c>
      <c r="H48" s="16">
        <v>12.9</v>
      </c>
      <c r="I48" s="16">
        <v>7.46</v>
      </c>
      <c r="J48" s="17">
        <v>8.59</v>
      </c>
    </row>
    <row r="49" spans="2:10" ht="57.75" customHeight="1" thickBot="1" x14ac:dyDescent="0.2">
      <c r="B49" s="18"/>
      <c r="C49" s="1143" t="s">
        <v>5</v>
      </c>
      <c r="D49" s="1143"/>
      <c r="E49" s="1144"/>
      <c r="F49" s="19">
        <v>1.26</v>
      </c>
      <c r="G49" s="20" t="s">
        <v>570</v>
      </c>
      <c r="H49" s="20">
        <v>2.2000000000000002</v>
      </c>
      <c r="I49" s="20" t="s">
        <v>571</v>
      </c>
      <c r="J49" s="21">
        <v>0.52</v>
      </c>
    </row>
    <row r="50" spans="2:10" x14ac:dyDescent="0.15"/>
  </sheetData>
  <sheetProtection algorithmName="SHA-512" hashValue="kLZOsWgKwQilULvXpg7fWMMT5NJ0KLVcxFKKrJ8Qn2KjzvAqx6Ju8QWAZLLPrUJHCvAJjswR7CLIRdBDi9GtQg==" saltValue="7omXwL+fKt25NCkrEFVl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2024-03-17T23:41:42Z</cp:lastPrinted>
  <dcterms:created xsi:type="dcterms:W3CDTF">2024-03-14T01:51:42Z</dcterms:created>
  <dcterms:modified xsi:type="dcterms:W3CDTF">2024-03-26T05:04:04Z</dcterms:modified>
  <cp:category/>
</cp:coreProperties>
</file>