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53A21B1A-A171-4986-94CF-73F91C15520A}"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E34" i="10"/>
  <c r="U34" i="10"/>
  <c r="U35" i="10" s="1"/>
  <c r="U36" i="10" s="1"/>
  <c r="C34" i="10"/>
  <c r="AM34" i="10" l="1"/>
  <c r="AM35" i="10" s="1"/>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<sst xmlns="http://schemas.openxmlformats.org/spreadsheetml/2006/main" count="1132" uniqueCount="614">
  <si>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</si>
  <si>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</si>
  <si>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</si>
  <si>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</si>
  <si>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</si>
  <si>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</si>
  <si>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</si>
  <si>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</si>
  <si>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</si>
  <si>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</si>
  <si>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</si>
  <si>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</si>
  <si>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</si>
  <si>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</si>
  <si>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</si>
  <si>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</si>
  <si>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</si>
  <si>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</si>
  <si>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</si>
  <si>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</si>
  <si>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</si>
  <si>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</si>
  <si>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</si>
  <si>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</si>
  <si>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</si>
  <si>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</si>
  <si>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</si>
  <si>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</si>
  <si>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</si>
  <si>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</si>
  <si>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</si>
  <si>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</si>
  <si>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</si>
  <si>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</si>
  <si>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</si>
  <si>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</si>
  <si>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</si>
  <si>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</si>
  <si>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</si>
  <si>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</si>
  <si>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</si>
  <si>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</si>
  <si>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</si>
  <si>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</si>
  <si>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</si>
  <si>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</si>
  <si>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</si>
  <si>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</si>
  <si>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</si>
  <si>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</si>
  <si>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</si>
  <si>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</si>
  <si>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</si>
  <si>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</si>
  <si>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</si>
  <si>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</si>
  <si>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</si>
  <si>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</si>
  <si>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</si>
  <si>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</si>
  <si>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</si>
  <si>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</si>
  <si>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</si>
  <si>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</si>
  <si>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</si>
  <si>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</si>
  <si>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</si>
  <si>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</si>
  <si>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</si>
  <si>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</si>
  <si>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</si>
  <si>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</si>
  <si>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</si>
  <si>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</si>
  <si>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</si>
  <si>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</si>
  <si>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</si>
  <si>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</si>
  <si>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</si>
  <si>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</si>
  <si>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</si>
  <si>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</si>
  <si>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</si>
  <si>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</si>
  <si>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</si>
  <si>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</si>
  <si>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</si>
  <si>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</si>
  <si>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</si>
  <si>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</si>
  <si>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</si>
  <si>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</si>
  <si>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</si>
  <si>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</si>
  <si>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</si>
  <si>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</si>
  <si>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</si>
  <si>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</si>
  <si>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</si>
  <si>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</si>
  <si>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南房総市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</si>
  <si>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</si>
  <si>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</si>
  <si>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</si>
  <si>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</si>
  <si>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</si>
  <si>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</si>
  <si>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</si>
  <si>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</si>
  <si>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</si>
  <si>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</si>
  <si>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</si>
  <si>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</si>
  <si>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</si>
  <si>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</si>
  <si>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</si>
  <si>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</si>
  <si>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</si>
  <si>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</si>
  <si>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</si>
  <si>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</si>
  <si>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</si>
  <si>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</si>
  <si>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</si>
  <si>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</si>
  <si>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</si>
  <si>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</si>
  <si>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</si>
  <si>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</si>
  <si>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</si>
  <si>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</si>
  <si>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</si>
  <si>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</si>
  <si>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</si>
  <si>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</si>
  <si>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</si>
  <si>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</si>
  <si>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</si>
  <si>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</si>
  <si>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</si>
  <si>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</si>
  <si>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</si>
  <si>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</si>
  <si>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</si>
  <si>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</si>
  <si>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</si>
  <si>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</si>
  <si>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</si>
  <si>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</si>
  <si>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</si>
  <si>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</si>
  <si>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</si>
  <si>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</si>
  <si>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</si>
  <si>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</si>
  <si>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</si>
  <si>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</si>
  <si>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</si>
  <si>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</si>
  <si>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</si>
  <si>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</si>
  <si>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</si>
  <si>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</si>
  <si>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</si>
  <si>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</si>
  <si>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</si>
  <si>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</si>
  <si>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</si>
  <si>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</si>
  <si>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</si>
  <si>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</si>
  <si>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</si>
  <si>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</si>
  <si>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</si>
  <si>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</si>
  <si>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</si>
  <si>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</si>
  <si>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</si>
  <si>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</si>
  <si>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</si>
  <si>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</si>
  <si>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</si>
  <si>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</si>
  <si>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</si>
  <si>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</si>
  <si>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</si>
  <si>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</si>
  <si>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</si>
  <si>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</si>
  <si>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</si>
  <si>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</si>
  <si>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</si>
  <si>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</si>
  <si>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</si>
  <si>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</si>
  <si>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</si>
  <si>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</si>
  <si>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</si>
  <si>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</si>
  <si>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</si>
  <si>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</si>
  <si>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</si>
  <si>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</si>
  <si>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</si>
  <si>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</si>
  <si>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</si>
  <si>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</si>
  <si>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</si>
  <si>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</si>
  <si>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</si>
  <si>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</si>
  <si>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</si>
  <si>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</si>
  <si>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</si>
  <si>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</si>
  <si>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千葉県南房総市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</si>
  <si>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</si>
  <si>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</si>
  <si>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</si>
  <si>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</si>
  <si>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</si>
  <si>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</si>
  <si>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</si>
  <si>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</si>
  <si>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</si>
  <si>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</si>
  <si>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</si>
  <si>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</si>
  <si>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</si>
  <si>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</si>
  <si>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</si>
  <si>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</si>
  <si>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</si>
  <si>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</si>
  <si>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</si>
  <si>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</si>
  <si>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</si>
  <si>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</si>
  <si>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</si>
  <si>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</si>
  <si>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</si>
  <si>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</si>
  <si>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</si>
  <si>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</si>
  <si>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</si>
  <si>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</si>
  <si>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</si>
  <si>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</si>
  <si>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</si>
  <si>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</si>
  <si>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</si>
  <si>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</si>
  <si>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</si>
  <si>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</si>
  <si>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</si>
  <si>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</si>
  <si>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</si>
  <si>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</si>
  <si>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</si>
  <si>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</si>
  <si>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</si>
  <si>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</si>
  <si>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</si>
  <si>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</si>
  <si>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</si>
  <si>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</si>
  <si>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</si>
  <si>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</si>
  <si>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</si>
  <si>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</si>
  <si>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</si>
  <si>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</si>
  <si>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</si>
  <si>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</si>
  <si>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</si>
  <si>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</si>
  <si>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</si>
  <si>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</si>
  <si>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</si>
  <si>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</si>
  <si>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</si>
  <si>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</si>
  <si>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</si>
  <si>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</si>
  <si>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</si>
  <si>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</si>
  <si>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</si>
  <si>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</si>
  <si>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</si>
  <si>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</si>
  <si>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</si>
  <si>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</si>
  <si>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</si>
  <si>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</si>
  <si>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</si>
  <si>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</si>
  <si>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</si>
  <si>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</si>
  <si>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</si>
  <si>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</si>
  <si>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</si>
  <si>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</si>
  <si>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</si>
  <si>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</si>
  <si>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</si>
  <si>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</si>
  <si>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</si>
  <si>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</si>
  <si>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</si>
  <si>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</si>
  <si>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</si>
  <si>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</si>
  <si>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</si>
  <si>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</si>
  <si>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</si>
  <si>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</si>
  <si>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</si>
  <si>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</si>
  <si>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</si>
  <si>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</si>
  <si>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</si>
  <si>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</si>
  <si>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</si>
  <si>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</si>
  <si>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</si>
  <si>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</si>
  <si>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</si>
  <si>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</si>
  <si>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</si>
  <si>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</si>
  <si>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</si>
  <si>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</si>
  <si>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</si>
  <si>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</si>
  <si>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</si>
  <si>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</si>
  <si>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</si>
  <si>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</si>
  <si>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</si>
  <si>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</si>
  <si>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</si>
  <si>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</si>
  <si>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</si>
  <si>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</si>
  <si>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</si>
  <si>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</si>
  <si>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</si>
  <si>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</si>
  <si>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</si>
  <si>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</si>
  <si>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</si>
  <si>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</si>
  <si>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</si>
  <si>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</si>
  <si>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</si>
  <si>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</si>
  <si>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</si>
  <si>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</si>
  <si>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</si>
  <si>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</si>
  <si>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</si>
  <si>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</si>
  <si>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</si>
  <si>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</si>
  <si>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</si>
  <si>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</si>
  <si>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</si>
  <si>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</si>
  <si>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千葉県南房総市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</si>
  <si>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</si>
  <si>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</si>
  <si>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</si>
  <si>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</si>
  <si>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</si>
  <si>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</si>
  <si>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</si>
  <si>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</si>
  <si>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</si>
  <si>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</si>
  <si>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</si>
  <si>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</si>
  <si>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</si>
  <si>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</si>
  <si>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</si>
  <si>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</si>
  <si>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</si>
  <si>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</si>
  <si>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</si>
  <si>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</si>
  <si>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</si>
  <si>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</si>
  <si>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</si>
  <si>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</si>
  <si>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</si>
  <si>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</si>
  <si>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</si>
  <si>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</si>
  <si>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</si>
  <si>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</si>
  <si>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</si>
  <si>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</si>
  <si>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</si>
  <si>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</si>
  <si>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</si>
  <si>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</si>
  <si>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</si>
  <si>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</si>
  <si>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</si>
  <si>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国保病院事業会計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</si>
  <si>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</si>
  <si>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</si>
  <si>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</si>
  <si>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</si>
  <si>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</si>
  <si>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</si>
  <si>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</si>
  <si>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</si>
  <si>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</si>
  <si>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</si>
  <si>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</si>
  <si>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</si>
  <si>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</si>
  <si>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</si>
  <si>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</si>
  <si>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</si>
  <si>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</si>
  <si>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</si>
  <si>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</si>
  <si>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</si>
  <si>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</si>
  <si>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</si>
  <si>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</si>
  <si>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</si>
  <si>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</si>
  <si>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</si>
  <si>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</si>
  <si>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</si>
  <si>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</si>
  <si>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</si>
  <si>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</si>
  <si>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</si>
  <si>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</si>
  <si>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</si>
  <si>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</si>
  <si>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</si>
  <si>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</si>
  <si>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</si>
  <si>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</si>
  <si>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</si>
  <si>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</si>
  <si>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</si>
  <si>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</si>
  <si>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</si>
  <si>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</si>
  <si>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</si>
  <si>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</si>
  <si>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</si>
  <si>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</si>
  <si>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</si>
  <si>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</si>
  <si>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</si>
  <si>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</si>
  <si>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</si>
  <si>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</si>
  <si>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</si>
  <si>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</si>
  <si>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</si>
  <si>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</si>
  <si>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</si>
  <si>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</si>
  <si>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</si>
  <si>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</si>
  <si>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</si>
  <si>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</si>
  <si>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</si>
  <si>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</si>
  <si>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</si>
  <si>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</si>
  <si>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</si>
  <si>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</si>
  <si>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国保病院事業会計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</si>
  <si>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</si>
  <si>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</si>
  <si>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</si>
  <si>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</si>
  <si>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</si>
  <si>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</si>
  <si>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</si>
  <si>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</si>
  <si>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</si>
  <si>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</si>
  <si>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</si>
  <si>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</si>
  <si>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</si>
  <si>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</si>
  <si>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</si>
  <si>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</si>
  <si>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</si>
  <si>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</si>
  <si>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</si>
  <si>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</si>
  <si>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</si>
  <si>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</si>
  <si>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</si>
  <si>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</si>
  <si>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</si>
  <si>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</si>
  <si>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</si>
  <si>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</si>
  <si>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</si>
  <si>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</si>
  <si>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</si>
  <si>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</si>
  <si>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</si>
  <si>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</si>
  <si>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</si>
  <si>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</si>
  <si>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</si>
  <si>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</si>
  <si>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</si>
  <si>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</si>
  <si>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</si>
  <si>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</si>
  <si>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</si>
  <si>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</si>
  <si>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</si>
  <si>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</si>
  <si>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</si>
  <si>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</si>
  <si>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</si>
  <si>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</si>
  <si>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</si>
  <si>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</si>
  <si>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</si>
  <si>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</si>
  <si>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</si>
  <si>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</si>
  <si>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</si>
  <si>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</si>
  <si>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</si>
  <si>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</si>
  <si>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</si>
  <si>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</si>
  <si>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</si>
  <si>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</si>
  <si>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</si>
  <si>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</si>
  <si>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</si>
  <si>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</si>
  <si>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</si>
  <si>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</si>
  <si>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</si>
  <si>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</si>
  <si>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</si>
  <si>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</si>
  <si>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</si>
  <si>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</si>
  <si>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</si>
  <si>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</si>
  <si>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</si>
  <si>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</si>
  <si>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</si>
  <si>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</si>
  <si>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</si>
  <si>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</si>
  <si>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</si>
  <si>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</si>
  <si>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</si>
  <si>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</si>
  <si>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</si>
  <si>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7.29</t>
  </si>
  <si>
    <t>▲ 4.96</t>
  </si>
  <si>
    <t>国保病院事業会計</t>
  </si>
  <si>
    <t>一般会計</t>
  </si>
  <si>
    <t>水道事業会計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</si>
  <si>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</si>
  <si>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</si>
  <si>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</si>
  <si>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</si>
  <si>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</si>
  <si>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</si>
  <si>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</si>
  <si>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</si>
  <si>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</si>
  <si>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</si>
  <si>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</si>
  <si>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</si>
  <si>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</si>
  <si>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</si>
  <si>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</si>
  <si>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安房郡市広域市町村圏事務組合（一般会計）</t>
  </si>
  <si>
    <t>鋸南地区環境衛生組合（一般会計）</t>
  </si>
  <si>
    <t>三芳水道企業団（水道事業会計）</t>
    <rPh sb="10" eb="12">
      <t>ジギョウ</t>
    </rPh>
    <phoneticPr fontId="2"/>
  </si>
  <si>
    <t>南房総広域水道企業団（水道事業用水供給事業会計）</t>
  </si>
  <si>
    <t>千葉県後期高齢者医療広域連合（一般会計）</t>
  </si>
  <si>
    <t>千葉県後期高齢者医療広域連合（後期高齢者医療特別会計）</t>
  </si>
  <si>
    <t>ちば南房総</t>
    <rPh sb="2" eb="3">
      <t>ミナミ</t>
    </rPh>
    <rPh sb="3" eb="5">
      <t>ボウソウ</t>
    </rPh>
    <phoneticPr fontId="2"/>
  </si>
  <si>
    <t>南房総農業支援センター</t>
    <rPh sb="0" eb="1">
      <t>ミナミ</t>
    </rPh>
    <rPh sb="1" eb="3">
      <t>ボウソウ</t>
    </rPh>
    <rPh sb="3" eb="5">
      <t>ノウギョウ</t>
    </rPh>
    <rPh sb="5" eb="7">
      <t>シエン</t>
    </rPh>
    <phoneticPr fontId="2"/>
  </si>
  <si>
    <t>公共施設等再編整備基金</t>
  </si>
  <si>
    <t>元気なまちづくり基金</t>
  </si>
  <si>
    <t>一般廃棄物処理施設建設基金</t>
  </si>
  <si>
    <t>魅力の郷づくり基金</t>
  </si>
  <si>
    <t>和田町上三原地区振興基金</t>
    <rPh sb="8" eb="10">
      <t>シンコウ</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</si>
  <si>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</si>
  <si>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</si>
  <si>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今後の施設整備に備えた基金積立などにより将来負担比率は0となっている。また、有形固定資産減価償却率は、これまで類似団体よりも高く緩やかな上昇傾向にあったが、公共施設等総合管理計画に基づく取組により、類似団体内平均を下回った。今後も同計画に基づき余剰施設の削減、施設の更新に取り組むとともに、有利な地方債の活用に努めるなど健全性を確保す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</si>
  <si>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</si>
  <si>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</si>
  <si>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</si>
  <si>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</si>
  <si>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</si>
  <si>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</si>
  <si>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今後の施設整備に備えた基金積立などにより将来負担比率は0となっており、実質公債費比率は上昇傾向にあるものの、類似団体並の水準となっている。今後も有利な地方債の活用に努めるなど健全性を確保する。</t>
    <rPh sb="0" eb="2">
      <t>コンゴ</t>
    </rPh>
    <rPh sb="3" eb="5">
      <t>シセツ</t>
    </rPh>
    <rPh sb="5" eb="7">
      <t>セイビ</t>
    </rPh>
    <rPh sb="8" eb="9">
      <t>ソナ</t>
    </rPh>
    <rPh sb="11" eb="13">
      <t>キキン</t>
    </rPh>
    <rPh sb="13" eb="15">
      <t>ツミタテ</t>
    </rPh>
    <rPh sb="20" eb="22">
      <t>ショウライ</t>
    </rPh>
    <rPh sb="22" eb="24">
      <t>フタン</t>
    </rPh>
    <rPh sb="24" eb="26">
      <t>ヒリツ</t>
    </rPh>
    <rPh sb="35" eb="37">
      <t>ジッシツ</t>
    </rPh>
    <rPh sb="37" eb="40">
      <t>コウサイヒ</t>
    </rPh>
    <rPh sb="40" eb="42">
      <t>ヒリツ</t>
    </rPh>
    <rPh sb="43" eb="45">
      <t>ジョウショウ</t>
    </rPh>
    <rPh sb="45" eb="47">
      <t>ケイコウ</t>
    </rPh>
    <rPh sb="54" eb="56">
      <t>ルイジ</t>
    </rPh>
    <rPh sb="56" eb="58">
      <t>ダンタイ</t>
    </rPh>
    <rPh sb="58" eb="59">
      <t>ナミ</t>
    </rPh>
    <rPh sb="60" eb="62">
      <t>スイジュン</t>
    </rPh>
    <rPh sb="69" eb="71">
      <t>コンゴ</t>
    </rPh>
    <rPh sb="72" eb="74">
      <t>ユウリ</t>
    </rPh>
    <rPh sb="75" eb="78">
      <t>チホウサイ</t>
    </rPh>
    <rPh sb="79" eb="81">
      <t>カツヨウ</t>
    </rPh>
    <rPh sb="82" eb="83">
      <t>ツト</t>
    </rPh>
    <rPh sb="87" eb="90">
      <t>ケンゼンセイ</t>
    </rPh>
    <rPh sb="91" eb="93">
      <t>カクホ</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</si>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</sst>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0E0829F-0D61-4A16-ABFF-8F9EA223A55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9350-49F6-B9BD-8A64A7559B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142146</c:v>
                </c:pt>
                <c:pt idx="1">
                  <c:v>72515</c:v>
                </c:pt>
                <c:pt idx="2">
                  <c:v>78145</c:v>
                </c:pt>
                <c:pt idx="3">
                  <c:v>93789</c:v>
                </c:pt>
                <c:pt idx="4">
                  <c:v>89263</c:v>
                </c:pt>
              </c:numCache>
            </c:numRef>
          </c:val>
          <c:smooth val="0"/>
          <c:extLst>
            <c:ext xmlns:c16="http://schemas.microsoft.com/office/drawing/2014/chart" uri="{C3380CC4-5D6E-409C-BE32-E72D297353CC}">
              <c16:uniqueId val="{00000001-9350-49F6-B9BD-8A64A7559B0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4.42</c:v>
                </c:pt>
                <c:pt idx="1">
                  <c:v>9.35</c:v>
                </c:pt>
                <c:pt idx="2">
                  <c:v>12.9</c:v>
                </c:pt>
                <c:pt idx="3">
                  <c:v>7.46</c:v>
                </c:pt>
                <c:pt idx="4">
                  <c:v>8.59</c:v>
                </c:pt>
              </c:numCache>
            </c:numRef>
          </c:val>
          <c:extLst>
            <c:ext xmlns:c16="http://schemas.microsoft.com/office/drawing/2014/chart" uri="{C3380CC4-5D6E-409C-BE32-E72D297353CC}">
              <c16:uniqueId val="{00000000-BF55-45E3-8B2B-684E4FC962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38.04</c:v>
                </c:pt>
                <c:pt idx="1">
                  <c:v>26.78</c:v>
                </c:pt>
                <c:pt idx="2">
                  <c:v>25.33</c:v>
                </c:pt>
                <c:pt idx="3">
                  <c:v>24.41</c:v>
                </c:pt>
                <c:pt idx="4">
                  <c:v>24.46</c:v>
                </c:pt>
              </c:numCache>
            </c:numRef>
          </c:val>
          <c:extLst>
            <c:ext xmlns:c16="http://schemas.microsoft.com/office/drawing/2014/chart" uri="{C3380CC4-5D6E-409C-BE32-E72D297353CC}">
              <c16:uniqueId val="{00000001-BF55-45E3-8B2B-684E4FC962E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1.26</c:v>
                </c:pt>
                <c:pt idx="1">
                  <c:v>-7.29</c:v>
                </c:pt>
                <c:pt idx="2">
                  <c:v>2.2000000000000002</c:v>
                </c:pt>
                <c:pt idx="3">
                  <c:v>-4.96</c:v>
                </c:pt>
                <c:pt idx="4">
                  <c:v>0.52</c:v>
                </c:pt>
              </c:numCache>
            </c:numRef>
          </c:val>
          <c:smooth val="0"/>
          <c:extLst>
            <c:ext xmlns:c16="http://schemas.microsoft.com/office/drawing/2014/chart" uri="{C3380CC4-5D6E-409C-BE32-E72D297353CC}">
              <c16:uniqueId val="{00000002-BF55-45E3-8B2B-684E4FC962E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948-4F36-8FCC-393DCCD8AC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48-4F36-8FCC-393DCCD8ACC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948-4F36-8FCC-393DCCD8ACC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948-4F36-8FCC-393DCCD8ACC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D948-4F36-8FCC-393DCCD8ACC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2.82</c:v>
                </c:pt>
                <c:pt idx="2">
                  <c:v>#N/A</c:v>
                </c:pt>
                <c:pt idx="3">
                  <c:v>1.73</c:v>
                </c:pt>
                <c:pt idx="4">
                  <c:v>#N/A</c:v>
                </c:pt>
                <c:pt idx="5">
                  <c:v>1.69</c:v>
                </c:pt>
                <c:pt idx="6">
                  <c:v>#N/A</c:v>
                </c:pt>
                <c:pt idx="7">
                  <c:v>1.55</c:v>
                </c:pt>
                <c:pt idx="8">
                  <c:v>#N/A</c:v>
                </c:pt>
                <c:pt idx="9">
                  <c:v>1.54</c:v>
                </c:pt>
              </c:numCache>
            </c:numRef>
          </c:val>
          <c:extLst>
            <c:ext xmlns:c16="http://schemas.microsoft.com/office/drawing/2014/chart" uri="{C3380CC4-5D6E-409C-BE32-E72D297353CC}">
              <c16:uniqueId val="{00000005-D948-4F36-8FCC-393DCCD8ACC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1.32</c:v>
                </c:pt>
                <c:pt idx="2">
                  <c:v>#N/A</c:v>
                </c:pt>
                <c:pt idx="3">
                  <c:v>1.01</c:v>
                </c:pt>
                <c:pt idx="4">
                  <c:v>#N/A</c:v>
                </c:pt>
                <c:pt idx="5">
                  <c:v>1.54</c:v>
                </c:pt>
                <c:pt idx="6">
                  <c:v>#N/A</c:v>
                </c:pt>
                <c:pt idx="7">
                  <c:v>1.47</c:v>
                </c:pt>
                <c:pt idx="8">
                  <c:v>#N/A</c:v>
                </c:pt>
                <c:pt idx="9">
                  <c:v>1.56</c:v>
                </c:pt>
              </c:numCache>
            </c:numRef>
          </c:val>
          <c:extLst>
            <c:ext xmlns:c16="http://schemas.microsoft.com/office/drawing/2014/chart" uri="{C3380CC4-5D6E-409C-BE32-E72D297353CC}">
              <c16:uniqueId val="{00000006-D948-4F36-8FCC-393DCCD8ACC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6.82</c:v>
                </c:pt>
                <c:pt idx="2">
                  <c:v>#N/A</c:v>
                </c:pt>
                <c:pt idx="3">
                  <c:v>7.17</c:v>
                </c:pt>
                <c:pt idx="4">
                  <c:v>#N/A</c:v>
                </c:pt>
                <c:pt idx="5">
                  <c:v>5.56</c:v>
                </c:pt>
                <c:pt idx="6">
                  <c:v>#N/A</c:v>
                </c:pt>
                <c:pt idx="7">
                  <c:v>7.67</c:v>
                </c:pt>
                <c:pt idx="8">
                  <c:v>#N/A</c:v>
                </c:pt>
                <c:pt idx="9">
                  <c:v>7.08</c:v>
                </c:pt>
              </c:numCache>
            </c:numRef>
          </c:val>
          <c:extLst>
            <c:ext xmlns:c16="http://schemas.microsoft.com/office/drawing/2014/chart" uri="{C3380CC4-5D6E-409C-BE32-E72D297353CC}">
              <c16:uniqueId val="{00000007-D948-4F36-8FCC-393DCCD8ACC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4.41</c:v>
                </c:pt>
                <c:pt idx="2">
                  <c:v>#N/A</c:v>
                </c:pt>
                <c:pt idx="3">
                  <c:v>9.34</c:v>
                </c:pt>
                <c:pt idx="4">
                  <c:v>#N/A</c:v>
                </c:pt>
                <c:pt idx="5">
                  <c:v>12.89</c:v>
                </c:pt>
                <c:pt idx="6">
                  <c:v>#N/A</c:v>
                </c:pt>
                <c:pt idx="7">
                  <c:v>7.46</c:v>
                </c:pt>
                <c:pt idx="8">
                  <c:v>#N/A</c:v>
                </c:pt>
                <c:pt idx="9">
                  <c:v>8.58</c:v>
                </c:pt>
              </c:numCache>
            </c:numRef>
          </c:val>
          <c:extLst>
            <c:ext xmlns:c16="http://schemas.microsoft.com/office/drawing/2014/chart" uri="{C3380CC4-5D6E-409C-BE32-E72D297353CC}">
              <c16:uniqueId val="{00000008-D948-4F36-8FCC-393DCCD8ACC6}"/>
            </c:ext>
          </c:extLst>
        </c:ser>
        <c:ser>
          <c:idx val="9"/>
          <c:order val="9"/>
          <c:tx>
            <c:strRef>
              <c:f>データシート!$A$36</c:f>
              <c:strCache>
                <c:ptCount val="1"/>
                <c:pt idx="0">
                  <c:v>国保病院事業会計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1.74</c:v>
                </c:pt>
                <c:pt idx="2">
                  <c:v>#N/A</c:v>
                </c:pt>
                <c:pt idx="3">
                  <c:v>2.14</c:v>
                </c:pt>
                <c:pt idx="4">
                  <c:v>#N/A</c:v>
                </c:pt>
                <c:pt idx="5">
                  <c:v>5.71</c:v>
                </c:pt>
                <c:pt idx="6">
                  <c:v>#N/A</c:v>
                </c:pt>
                <c:pt idx="7">
                  <c:v>9.68</c:v>
                </c:pt>
                <c:pt idx="8">
                  <c:v>#N/A</c:v>
                </c:pt>
                <c:pt idx="9">
                  <c:v>13.54</c:v>
                </c:pt>
              </c:numCache>
            </c:numRef>
          </c:val>
          <c:extLst>
            <c:ext xmlns:c16="http://schemas.microsoft.com/office/drawing/2014/chart" uri="{C3380CC4-5D6E-409C-BE32-E72D297353CC}">
              <c16:uniqueId val="{00000009-D948-4F36-8FCC-393DCCD8ACC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2780</c:v>
                </c:pt>
                <c:pt idx="5">
                  <c:v>2789</c:v>
                </c:pt>
                <c:pt idx="8">
                  <c:v>2801</c:v>
                </c:pt>
                <c:pt idx="11">
                  <c:v>2966</c:v>
                </c:pt>
                <c:pt idx="14">
                  <c:v>3030</c:v>
                </c:pt>
              </c:numCache>
            </c:numRef>
          </c:val>
          <c:extLst>
            <c:ext xmlns:c16="http://schemas.microsoft.com/office/drawing/2014/chart" uri="{C3380CC4-5D6E-409C-BE32-E72D297353CC}">
              <c16:uniqueId val="{00000000-D2D0-41D0-BB9E-66464F8F7F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D0-41D0-BB9E-66464F8F7F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22</c:v>
                </c:pt>
                <c:pt idx="3">
                  <c:v>20</c:v>
                </c:pt>
                <c:pt idx="6">
                  <c:v>20</c:v>
                </c:pt>
                <c:pt idx="9">
                  <c:v>19</c:v>
                </c:pt>
                <c:pt idx="12">
                  <c:v>16</c:v>
                </c:pt>
              </c:numCache>
            </c:numRef>
          </c:val>
          <c:extLst>
            <c:ext xmlns:c16="http://schemas.microsoft.com/office/drawing/2014/chart" uri="{C3380CC4-5D6E-409C-BE32-E72D297353CC}">
              <c16:uniqueId val="{00000002-D2D0-41D0-BB9E-66464F8F7F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90</c:v>
                </c:pt>
                <c:pt idx="3">
                  <c:v>92</c:v>
                </c:pt>
                <c:pt idx="6">
                  <c:v>117</c:v>
                </c:pt>
                <c:pt idx="9">
                  <c:v>116</c:v>
                </c:pt>
                <c:pt idx="12">
                  <c:v>128</c:v>
                </c:pt>
              </c:numCache>
            </c:numRef>
          </c:val>
          <c:extLst>
            <c:ext xmlns:c16="http://schemas.microsoft.com/office/drawing/2014/chart" uri="{C3380CC4-5D6E-409C-BE32-E72D297353CC}">
              <c16:uniqueId val="{00000003-D2D0-41D0-BB9E-66464F8F7F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71</c:v>
                </c:pt>
                <c:pt idx="3">
                  <c:v>77</c:v>
                </c:pt>
                <c:pt idx="6">
                  <c:v>82</c:v>
                </c:pt>
                <c:pt idx="9">
                  <c:v>122</c:v>
                </c:pt>
                <c:pt idx="12">
                  <c:v>73</c:v>
                </c:pt>
              </c:numCache>
            </c:numRef>
          </c:val>
          <c:extLst>
            <c:ext xmlns:c16="http://schemas.microsoft.com/office/drawing/2014/chart" uri="{C3380CC4-5D6E-409C-BE32-E72D297353CC}">
              <c16:uniqueId val="{00000004-D2D0-41D0-BB9E-66464F8F7F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D0-41D0-BB9E-66464F8F7F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D0-41D0-BB9E-66464F8F7F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3517</c:v>
                </c:pt>
                <c:pt idx="3">
                  <c:v>3556</c:v>
                </c:pt>
                <c:pt idx="6">
                  <c:v>3579</c:v>
                </c:pt>
                <c:pt idx="9">
                  <c:v>3878</c:v>
                </c:pt>
                <c:pt idx="12">
                  <c:v>3803</c:v>
                </c:pt>
              </c:numCache>
            </c:numRef>
          </c:val>
          <c:extLst>
            <c:ext xmlns:c16="http://schemas.microsoft.com/office/drawing/2014/chart" uri="{C3380CC4-5D6E-409C-BE32-E72D297353CC}">
              <c16:uniqueId val="{00000007-D2D0-41D0-BB9E-66464F8F7F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920</c:v>
                </c:pt>
                <c:pt idx="2">
                  <c:v>#N/A</c:v>
                </c:pt>
                <c:pt idx="3">
                  <c:v>#N/A</c:v>
                </c:pt>
                <c:pt idx="4">
                  <c:v>956</c:v>
                </c:pt>
                <c:pt idx="5">
                  <c:v>#N/A</c:v>
                </c:pt>
                <c:pt idx="6">
                  <c:v>#N/A</c:v>
                </c:pt>
                <c:pt idx="7">
                  <c:v>997</c:v>
                </c:pt>
                <c:pt idx="8">
                  <c:v>#N/A</c:v>
                </c:pt>
                <c:pt idx="9">
                  <c:v>#N/A</c:v>
                </c:pt>
                <c:pt idx="10">
                  <c:v>1169</c:v>
                </c:pt>
                <c:pt idx="11">
                  <c:v>#N/A</c:v>
                </c:pt>
                <c:pt idx="12">
                  <c:v>#N/A</c:v>
                </c:pt>
                <c:pt idx="13">
                  <c:v>990</c:v>
                </c:pt>
                <c:pt idx="14">
                  <c:v>#N/A</c:v>
                </c:pt>
              </c:numCache>
            </c:numRef>
          </c:val>
          <c:smooth val="0"/>
          <c:extLst>
            <c:ext xmlns:c16="http://schemas.microsoft.com/office/drawing/2014/chart" uri="{C3380CC4-5D6E-409C-BE32-E72D297353CC}">
              <c16:uniqueId val="{00000008-D2D0-41D0-BB9E-66464F8F7F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24212</c:v>
                </c:pt>
                <c:pt idx="5">
                  <c:v>23676</c:v>
                </c:pt>
                <c:pt idx="8">
                  <c:v>24272</c:v>
                </c:pt>
                <c:pt idx="11">
                  <c:v>23754</c:v>
                </c:pt>
                <c:pt idx="14">
                  <c:v>22265</c:v>
                </c:pt>
              </c:numCache>
            </c:numRef>
          </c:val>
          <c:extLst>
            <c:ext xmlns:c16="http://schemas.microsoft.com/office/drawing/2014/chart" uri="{C3380CC4-5D6E-409C-BE32-E72D297353CC}">
              <c16:uniqueId val="{00000000-B094-4DFF-B791-3D61BE79C1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107</c:v>
                </c:pt>
                <c:pt idx="5">
                  <c:v>82</c:v>
                </c:pt>
                <c:pt idx="8">
                  <c:v>58</c:v>
                </c:pt>
                <c:pt idx="11">
                  <c:v>38</c:v>
                </c:pt>
                <c:pt idx="14">
                  <c:v>22</c:v>
                </c:pt>
              </c:numCache>
            </c:numRef>
          </c:val>
          <c:extLst>
            <c:ext xmlns:c16="http://schemas.microsoft.com/office/drawing/2014/chart" uri="{C3380CC4-5D6E-409C-BE32-E72D297353CC}">
              <c16:uniqueId val="{00000001-B094-4DFF-B791-3D61BE79C1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23068</c:v>
                </c:pt>
                <c:pt idx="5">
                  <c:v>21179</c:v>
                </c:pt>
                <c:pt idx="8">
                  <c:v>21419</c:v>
                </c:pt>
                <c:pt idx="11">
                  <c:v>21553</c:v>
                </c:pt>
                <c:pt idx="14">
                  <c:v>20728</c:v>
                </c:pt>
              </c:numCache>
            </c:numRef>
          </c:val>
          <c:extLst>
            <c:ext xmlns:c16="http://schemas.microsoft.com/office/drawing/2014/chart" uri="{C3380CC4-5D6E-409C-BE32-E72D297353CC}">
              <c16:uniqueId val="{00000002-B094-4DFF-B791-3D61BE79C1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94-4DFF-B791-3D61BE79C1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94-4DFF-B791-3D61BE79C1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94-4DFF-B791-3D61BE79C1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5399</c:v>
                </c:pt>
                <c:pt idx="3">
                  <c:v>5156</c:v>
                </c:pt>
                <c:pt idx="6">
                  <c:v>4895</c:v>
                </c:pt>
                <c:pt idx="9">
                  <c:v>4540</c:v>
                </c:pt>
                <c:pt idx="12">
                  <c:v>4327</c:v>
                </c:pt>
              </c:numCache>
            </c:numRef>
          </c:val>
          <c:extLst>
            <c:ext xmlns:c16="http://schemas.microsoft.com/office/drawing/2014/chart" uri="{C3380CC4-5D6E-409C-BE32-E72D297353CC}">
              <c16:uniqueId val="{00000006-B094-4DFF-B791-3D61BE79C1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503</c:v>
                </c:pt>
                <c:pt idx="3">
                  <c:v>483</c:v>
                </c:pt>
                <c:pt idx="6">
                  <c:v>523</c:v>
                </c:pt>
                <c:pt idx="9">
                  <c:v>558</c:v>
                </c:pt>
                <c:pt idx="12">
                  <c:v>488</c:v>
                </c:pt>
              </c:numCache>
            </c:numRef>
          </c:val>
          <c:extLst>
            <c:ext xmlns:c16="http://schemas.microsoft.com/office/drawing/2014/chart" uri="{C3380CC4-5D6E-409C-BE32-E72D297353CC}">
              <c16:uniqueId val="{00000007-B094-4DFF-B791-3D61BE79C1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719</c:v>
                </c:pt>
                <c:pt idx="3">
                  <c:v>687</c:v>
                </c:pt>
                <c:pt idx="6">
                  <c:v>749</c:v>
                </c:pt>
                <c:pt idx="9">
                  <c:v>842</c:v>
                </c:pt>
                <c:pt idx="12">
                  <c:v>805</c:v>
                </c:pt>
              </c:numCache>
            </c:numRef>
          </c:val>
          <c:extLst>
            <c:ext xmlns:c16="http://schemas.microsoft.com/office/drawing/2014/chart" uri="{C3380CC4-5D6E-409C-BE32-E72D297353CC}">
              <c16:uniqueId val="{00000008-B094-4DFF-B791-3D61BE79C1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46</c:v>
                </c:pt>
                <c:pt idx="3">
                  <c:v>38</c:v>
                </c:pt>
                <c:pt idx="6">
                  <c:v>31</c:v>
                </c:pt>
                <c:pt idx="9">
                  <c:v>23</c:v>
                </c:pt>
                <c:pt idx="12">
                  <c:v>16</c:v>
                </c:pt>
              </c:numCache>
            </c:numRef>
          </c:val>
          <c:extLst>
            <c:ext xmlns:c16="http://schemas.microsoft.com/office/drawing/2014/chart" uri="{C3380CC4-5D6E-409C-BE32-E72D297353CC}">
              <c16:uniqueId val="{00000009-B094-4DFF-B791-3D61BE79C1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25419</c:v>
                </c:pt>
                <c:pt idx="3">
                  <c:v>24388</c:v>
                </c:pt>
                <c:pt idx="6">
                  <c:v>25033</c:v>
                </c:pt>
                <c:pt idx="9">
                  <c:v>24053</c:v>
                </c:pt>
                <c:pt idx="12">
                  <c:v>22223</c:v>
                </c:pt>
              </c:numCache>
            </c:numRef>
          </c:val>
          <c:extLst>
            <c:ext xmlns:c16="http://schemas.microsoft.com/office/drawing/2014/chart" uri="{C3380CC4-5D6E-409C-BE32-E72D297353CC}">
              <c16:uniqueId val="{0000000A-B094-4DFF-B791-3D61BE79C18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094-4DFF-B791-3D61BE79C18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3640</c:v>
                </c:pt>
                <c:pt idx="1">
                  <c:v>3641</c:v>
                </c:pt>
                <c:pt idx="2">
                  <c:v>3575</c:v>
                </c:pt>
              </c:numCache>
            </c:numRef>
          </c:val>
          <c:extLst>
            <c:ext xmlns:c16="http://schemas.microsoft.com/office/drawing/2014/chart" uri="{C3380CC4-5D6E-409C-BE32-E72D297353CC}">
              <c16:uniqueId val="{00000000-B5C3-453F-9C16-5D1B360A2C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4861</c:v>
                </c:pt>
                <c:pt idx="1">
                  <c:v>4872</c:v>
                </c:pt>
                <c:pt idx="2">
                  <c:v>4502</c:v>
                </c:pt>
              </c:numCache>
            </c:numRef>
          </c:val>
          <c:extLst>
            <c:ext xmlns:c16="http://schemas.microsoft.com/office/drawing/2014/chart" uri="{C3380CC4-5D6E-409C-BE32-E72D297353CC}">
              <c16:uniqueId val="{00000001-B5C3-453F-9C16-5D1B360A2C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16070</c:v>
                </c:pt>
                <c:pt idx="1">
                  <c:v>16396</c:v>
                </c:pt>
                <c:pt idx="2">
                  <c:v>16017</c:v>
                </c:pt>
              </c:numCache>
            </c:numRef>
          </c:val>
          <c:extLst>
            <c:ext xmlns:c16="http://schemas.microsoft.com/office/drawing/2014/chart" uri="{C3380CC4-5D6E-409C-BE32-E72D297353CC}">
              <c16:uniqueId val="{00000002-B5C3-453F-9C16-5D1B360A2C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{F27FF94C-5BEA-4CBA-8867-4E93C48C86CD}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FB0-4BC5-ACC8-4C4B3F039B8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{EC49FA5D-DCAE-48FE-884F-236005F99FF3}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B0-4BC5-ACC8-4C4B3F039B8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{BA3C29EB-B090-4EE2-A215-49F711AB7A1E}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B0-4BC5-ACC8-4C4B3F039B8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{4620B12F-2080-40F3-A0D5-311D86542343}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B0-4BC5-ACC8-4C4B3F039B8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{6BA9424D-C253-4B81-82AC-98FD48C42EF5}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B0-4BC5-ACC8-4C4B3F039B8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{826970F8-2488-4796-BB05-100AB49B8F4B}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FB0-4BC5-ACC8-4C4B3F039B8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{84D4C1DF-6064-48A8-B42D-EFEFC1EFA9E2}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FB0-4BC5-ACC8-4C4B3F039B8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{306EBE56-2E7B-427F-881D-C1CFB5AA686F}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FB0-4BC5-ACC8-4C4B3F039B8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{43D18A9C-5620-483B-B123-2D35900DFD26}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FB0-4BC5-ACC8-4C4B3F039B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62.9</c:v>
                </c:pt>
                <c:pt idx="8">
                  <c:v>64.099999999999994</c:v>
                </c:pt>
                <c:pt idx="16">
                  <c:v>65.400000000000006</c:v>
                </c:pt>
                <c:pt idx="24">
                  <c:v>58.3</c:v>
                </c:pt>
                <c:pt idx="32">
                  <c:v>62.6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FB0-4BC5-ACC8-4C4B3F039B8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{019689EB-F7A5-4721-BF15-D4F649B839B2}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FB0-4BC5-ACC8-4C4B3F039B8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{65DB895D-8A17-47C0-BD6B-2CB097E10B42}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B0-4BC5-ACC8-4C4B3F039B8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{1611D2EA-054F-4953-A11D-6A276C52D833}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B0-4BC5-ACC8-4C4B3F039B8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{968E150F-44E7-4EEB-B6BE-FB9F93D41214}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B0-4BC5-ACC8-4C4B3F039B8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{47A3CD65-A4A3-4277-AB04-C3FDF6C701A3}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B0-4BC5-ACC8-4C4B3F039B8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{3E220B42-B029-4B41-AC02-17CB79281981}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FB0-4BC5-ACC8-4C4B3F039B8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{B802AC19-AC85-4CDD-9B1B-B98B18C4FA0B}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FB0-4BC5-ACC8-4C4B3F039B8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{20B1C150-7C19-4460-A5D5-8A80F2552361}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FB0-4BC5-ACC8-4C4B3F039B8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{2130313E-99C1-4276-83CE-304C0A93A726}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FB0-4BC5-ACC8-4C4B3F039B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1FB0-4BC5-ACC8-4C4B3F039B8A}"/>
            </c:ext>
          </c:extLst>
        </c:ser>
        <c:dLbls>
          <c:showLegendKey val="0"/>
          <c:showVal val="1"/>
          <c:showCatName val="0"/>
          <c:showSerName val="0"/>
          <c:showPercent val="0"/>
          <c:showBubbleSize val="0"/>
        </c:dLbls>
        <c:axId val="46179840"/>
        <c:axId val="46181760"/>
      </c:scatterChart>
      <c:valAx>
        <c:axId val="46179840"/>
        <c:scaling>
          <c:orientation val="maxMin"/>
          <c:max val="66"/>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{C7FB3377-1DB3-4ABB-8BB8-8F2B62BFE802}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734-48CD-ACAD-0A46D7631A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{0CD13E5E-E397-4A39-BA18-6870FC7AFA79}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34-48CD-ACAD-0A46D7631A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{F224F143-27EA-44D6-8BC8-C041161C3947}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34-48CD-ACAD-0A46D7631A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{DD308F68-2652-4870-826E-5A3D19FB6A1E}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34-48CD-ACAD-0A46D7631A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{CFC621EC-BDFC-4518-865E-2AA3A7959B60}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34-48CD-ACAD-0A46D7631A8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{52A3790F-B2EF-4978-9A96-20AE493804F8}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734-48CD-ACAD-0A46D7631A8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{229400C6-8B9A-4052-AF49-401B784178D0}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734-48CD-ACAD-0A46D7631A8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{C7D83726-AC37-4E07-88A1-ED358EB84CEE}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734-48CD-ACAD-0A46D7631A8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{642B7C0E-42C5-421E-9C10-E93893EF0BE4}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734-48CD-ACAD-0A46D7631A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7.9</c:v>
                </c:pt>
                <c:pt idx="16">
                  <c:v>8.1</c:v>
                </c:pt>
                <c:pt idx="24">
                  <c:v>8.8000000000000007</c:v>
                </c:pt>
                <c:pt idx="32">
                  <c:v>8.9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734-48CD-ACAD-0A46D7631A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{0026C3F6-42E1-4F9A-BCEA-6F2219421D25}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734-48CD-ACAD-0A46D7631A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{618F2674-DA28-4FFA-AF0C-50D93136C69F}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34-48CD-ACAD-0A46D7631A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{5BBDBB3A-633C-4E60-85C4-B8AA898782FF}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34-48CD-ACAD-0A46D7631A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{686737B8-98D2-40F2-AD91-50CDD562EBDF}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34-48CD-ACAD-0A46D7631A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{6A879326-08C8-4073-A096-3CF7653B9006}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34-48CD-ACAD-0A46D7631A8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{96B964ED-E3B0-4F8A-8AFF-66630DBED16B}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734-48CD-ACAD-0A46D7631A8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{417A56DD-31F7-4C30-81AE-6D9E1760288F}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734-48CD-ACAD-0A46D7631A8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{8EF4E61F-5BFC-4ADF-9176-6CB406EF96BA}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734-48CD-ACAD-0A46D7631A8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{AB2C81C0-1B14-4F7E-AF18-816962618CE9}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734-48CD-ACAD-0A46D7631A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B734-48CD-ACAD-0A46D7631A84}"/>
            </c:ext>
          </c:extLst>
        </c:ser>
        <c:dLbls>
          <c:showLegendKey val="0"/>
          <c:showVal val="1"/>
          <c:showCatName val="0"/>
          <c:showSerName val="0"/>
          <c:showPercent val="0"/>
          <c:showBubbleSize val="0"/>
        </c:dLbls>
        <c:axId val="84219776"/>
        <c:axId val="84234240"/>
      </c:scatterChart>
      <c:valAx>
        <c:axId val="84219776"/>
        <c:scaling>
          <c:orientation val="maxMin"/>
          <c:max val="9.6999999999999993"/>
          <c:min val="8.6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35,593
35,102
229.55
26,100,035
24,070,248
1,254,518
14,612,861
22,222,598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に加え、市内に中心となる産業がないこと等により、財政基盤が弱く、類似団体平均を下回っている。定員管理計画に基づく退職者補充職員数の抑制による人件費の削減、組織の合理化、緊急に必要な事業を峻別し、投資的経費を抑制するなど、歳出の見直しを継続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71120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43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71120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46990</xdr:rowOff>
    </xdr:from>
    <xdr:to>
      <xdr:col>15</xdr:col>
      <xdr:colOff>82550</xdr:colOff>
      <xdr:row>43</xdr:row>
      <xdr:rowOff>46990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46990</xdr:rowOff>
    </xdr:from>
    <xdr:to>
      <xdr:col>11</xdr:col>
      <xdr:colOff>31750</xdr:colOff>
      <xdr:row>43</xdr:row>
      <xdr:rowOff>46990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163847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167640</xdr:rowOff>
    </xdr:from>
    <xdr:to>
      <xdr:col>15</xdr:col>
      <xdr:colOff>133350</xdr:colOff>
      <xdr:row>43</xdr:row>
      <xdr:rowOff>97790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167640</xdr:rowOff>
    </xdr:from>
    <xdr:to>
      <xdr:col>11</xdr:col>
      <xdr:colOff>82550</xdr:colOff>
      <xdr:row>43</xdr:row>
      <xdr:rowOff>97790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年度は、光熱水費に係る物件費の増により、経常収支比率が悪化し、類似団体平均を上回った（対前年度比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％）。なお、公債費については、令和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年度にピークを迎え、以降減少する予定である。そのほか職員数の削減や事務事業の抜本的な見直し等、行財政改革を継続し経常経費の削減を行っていく。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94343</xdr:rowOff>
    </xdr:from>
    <xdr:to>
      <xdr:col>23</xdr:col>
      <xdr:colOff>133350</xdr:colOff>
      <xdr:row>60</xdr:row>
      <xdr:rowOff>149497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81343"/>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4717</xdr:rowOff>
    </xdr:from>
    <xdr:to>
      <xdr:col>19</xdr:col>
      <xdr:colOff>133350</xdr:colOff>
      <xdr:row>60</xdr:row>
      <xdr:rowOff>94343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9171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4717</xdr:rowOff>
    </xdr:from>
    <xdr:to>
      <xdr:col>15</xdr:col>
      <xdr:colOff>82550</xdr:colOff>
      <xdr:row>60</xdr:row>
      <xdr:rowOff>118473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91717"/>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28847</xdr:rowOff>
    </xdr:from>
    <xdr:to>
      <xdr:col>11</xdr:col>
      <xdr:colOff>31750</xdr:colOff>
      <xdr:row>60</xdr:row>
      <xdr:rowOff>118473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1584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98697</xdr:rowOff>
    </xdr:from>
    <xdr:to>
      <xdr:col>23</xdr:col>
      <xdr:colOff>184150</xdr:colOff>
      <xdr:row>61</xdr:row>
      <xdr:rowOff>28847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70774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57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43543</xdr:rowOff>
    </xdr:from>
    <xdr:to>
      <xdr:col>19</xdr:col>
      <xdr:colOff>184150</xdr:colOff>
      <xdr:row>60</xdr:row>
      <xdr:rowOff>145143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125367</xdr:rowOff>
    </xdr:from>
    <xdr:to>
      <xdr:col>15</xdr:col>
      <xdr:colOff>133350</xdr:colOff>
      <xdr:row>60</xdr:row>
      <xdr:rowOff>55517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65694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67673</xdr:rowOff>
    </xdr:from>
    <xdr:to>
      <xdr:col>11</xdr:col>
      <xdr:colOff>82550</xdr:colOff>
      <xdr:row>60</xdr:row>
      <xdr:rowOff>169273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149497</xdr:rowOff>
    </xdr:from>
    <xdr:to>
      <xdr:col>7</xdr:col>
      <xdr:colOff>31750</xdr:colOff>
      <xdr:row>60</xdr:row>
      <xdr:rowOff>79647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89824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[229,653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７町村が合併したことにより、類似団体と比較して人口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職員数が多いため、人件費が高止まり傾向にある。また、旧町村で運営していた施設を引き継いだことから、類似団体と比べて公共施設が多く、維持管理経費が高くなっている。現在、公共施設等総合管理計画に基づく公共施設の再編を実施しているが、更なる効率的な運営のために、行財政改革を推進し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65067</xdr:rowOff>
    </xdr:from>
    <xdr:to>
      <xdr:col>23</xdr:col>
      <xdr:colOff>133350</xdr:colOff>
      <xdr:row>82</xdr:row>
      <xdr:rowOff>80138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23967"/>
          <a:ext cx="8382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65067</xdr:rowOff>
    </xdr:from>
    <xdr:to>
      <xdr:col>19</xdr:col>
      <xdr:colOff>133350</xdr:colOff>
      <xdr:row>82</xdr:row>
      <xdr:rowOff>157158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123967"/>
          <a:ext cx="889000" cy="9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44388</xdr:rowOff>
    </xdr:from>
    <xdr:to>
      <xdr:col>15</xdr:col>
      <xdr:colOff>82550</xdr:colOff>
      <xdr:row>82</xdr:row>
      <xdr:rowOff>157158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03288"/>
          <a:ext cx="889000" cy="11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10575</xdr:rowOff>
    </xdr:from>
    <xdr:to>
      <xdr:col>11</xdr:col>
      <xdr:colOff>31750</xdr:colOff>
      <xdr:row>82</xdr:row>
      <xdr:rowOff>44388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69475"/>
          <a:ext cx="889000" cy="3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29338</xdr:rowOff>
    </xdr:from>
    <xdr:to>
      <xdr:col>23</xdr:col>
      <xdr:colOff>184150</xdr:colOff>
      <xdr:row>82</xdr:row>
      <xdr:rowOff>130938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1415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6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14267</xdr:rowOff>
    </xdr:from>
    <xdr:to>
      <xdr:col>19</xdr:col>
      <xdr:colOff>184150</xdr:colOff>
      <xdr:row>82</xdr:row>
      <xdr:rowOff>115867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7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100644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59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106358</xdr:rowOff>
    </xdr:from>
    <xdr:to>
      <xdr:col>15</xdr:col>
      <xdr:colOff>133350</xdr:colOff>
      <xdr:row>83</xdr:row>
      <xdr:rowOff>36508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6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21285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5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165038</xdr:rowOff>
    </xdr:from>
    <xdr:to>
      <xdr:col>11</xdr:col>
      <xdr:colOff>82550</xdr:colOff>
      <xdr:row>82</xdr:row>
      <xdr:rowOff>95188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79965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3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131225</xdr:rowOff>
    </xdr:from>
    <xdr:to>
      <xdr:col>7</xdr:col>
      <xdr:colOff>31750</xdr:colOff>
      <xdr:row>82</xdr:row>
      <xdr:rowOff>61375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46152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0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旧来からの給与体系により、類似団体平均を上回る</a:t>
          </a:r>
          <a:r>
            <a:rPr kumimoji="1" lang="en-US" altLang="ja-JP" sz="1300">
              <a:latin typeface="ＭＳ Ｐゴシック" panose="020B0600070205080204" pitchFamily="50" charset="-128"/>
              <a:ea typeface="ＭＳ Ｐゴシック" panose="020B0600070205080204" pitchFamily="50" charset="-128"/>
            </a:rPr>
            <a:t>99.7</a:t>
          </a:r>
          <a:r>
            <a:rPr kumimoji="1" lang="ja-JP" altLang="en-US" sz="1300">
              <a:latin typeface="ＭＳ Ｐゴシック" panose="020B0600070205080204" pitchFamily="50" charset="-128"/>
              <a:ea typeface="ＭＳ Ｐゴシック" panose="020B0600070205080204" pitchFamily="50" charset="-128"/>
            </a:rPr>
            <a:t>となっている。今後も人事院勧告や千葉県人事委員会勧告の実施状況を勘案し、国や千葉県に準じた方向で給与制度の適正化を図り、人件費の抑制に努める。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88</xdr:row>
      <xdr:rowOff>13405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73111"/>
          <a:ext cx="8382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88</xdr:row>
      <xdr:rowOff>26811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7311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158045</xdr:rowOff>
    </xdr:from>
    <xdr:to>
      <xdr:col>72</xdr:col>
      <xdr:colOff>203200</xdr:colOff>
      <xdr:row>88</xdr:row>
      <xdr:rowOff>26811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0741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40216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741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134055</xdr:rowOff>
    </xdr:from>
    <xdr:to>
      <xdr:col>81</xdr:col>
      <xdr:colOff>95250</xdr:colOff>
      <xdr:row>88</xdr:row>
      <xdr:rowOff>64205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106132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02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147461</xdr:rowOff>
    </xdr:from>
    <xdr:to>
      <xdr:col>73</xdr:col>
      <xdr:colOff>44450</xdr:colOff>
      <xdr:row>88</xdr:row>
      <xdr:rowOff>77611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市町村合併により、職員数が類似団体平均を上回っている。定員適正化計画に基づき職員数の削減を進めるとともに、組織機構及び事業の見直し等により、適切な定員管理に努める。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137764</xdr:rowOff>
    </xdr:from>
    <xdr:to>
      <xdr:col>81</xdr:col>
      <xdr:colOff>44450</xdr:colOff>
      <xdr:row>61</xdr:row>
      <xdr:rowOff>148106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596214"/>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119380</xdr:rowOff>
    </xdr:from>
    <xdr:to>
      <xdr:col>77</xdr:col>
      <xdr:colOff>44450</xdr:colOff>
      <xdr:row>61</xdr:row>
      <xdr:rowOff>148106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577830"/>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96399</xdr:rowOff>
    </xdr:from>
    <xdr:to>
      <xdr:col>72</xdr:col>
      <xdr:colOff>203200</xdr:colOff>
      <xdr:row>61</xdr:row>
      <xdr:rowOff>119380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55484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74567</xdr:rowOff>
    </xdr:from>
    <xdr:to>
      <xdr:col>68</xdr:col>
      <xdr:colOff>152400</xdr:colOff>
      <xdr:row>61</xdr:row>
      <xdr:rowOff>96399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533017"/>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86964</xdr:rowOff>
    </xdr:from>
    <xdr:to>
      <xdr:col>81</xdr:col>
      <xdr:colOff>95250</xdr:colOff>
      <xdr:row>62</xdr:row>
      <xdr:rowOff>17114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59041</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51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97306</xdr:rowOff>
    </xdr:from>
    <xdr:to>
      <xdr:col>77</xdr:col>
      <xdr:colOff>95250</xdr:colOff>
      <xdr:row>62</xdr:row>
      <xdr:rowOff>27456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12233</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64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68580</xdr:rowOff>
    </xdr:from>
    <xdr:to>
      <xdr:col>73</xdr:col>
      <xdr:colOff>44450</xdr:colOff>
      <xdr:row>61</xdr:row>
      <xdr:rowOff>170180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154957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45599</xdr:rowOff>
    </xdr:from>
    <xdr:to>
      <xdr:col>68</xdr:col>
      <xdr:colOff>203200</xdr:colOff>
      <xdr:row>61</xdr:row>
      <xdr:rowOff>147199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131976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59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23767</xdr:rowOff>
    </xdr:from>
    <xdr:to>
      <xdr:col>64</xdr:col>
      <xdr:colOff>152400</xdr:colOff>
      <xdr:row>61</xdr:row>
      <xdr:rowOff>125367</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110144</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緊急度・住民ニーズを的確に把握した事業の選択と、合併特例事業や過疎対策事業のように交付税措置のある有利な起債を利用しているが、類似団体平均と同率となっており、比率自体は年々増加している状況である。今後も投資事業の厳選等による実質公債費比率の抑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37</xdr:row>
      <xdr:rowOff>15981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35762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171344</xdr:rowOff>
    </xdr:from>
    <xdr:to>
      <xdr:col>77</xdr:col>
      <xdr:colOff>44450</xdr:colOff>
      <xdr:row>37</xdr:row>
      <xdr:rowOff>13970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4354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167322</xdr:rowOff>
    </xdr:from>
    <xdr:to>
      <xdr:col>72</xdr:col>
      <xdr:colOff>203200</xdr:colOff>
      <xdr:row>36</xdr:row>
      <xdr:rowOff>171344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33952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165312</xdr:rowOff>
    </xdr:from>
    <xdr:to>
      <xdr:col>68</xdr:col>
      <xdr:colOff>152400</xdr:colOff>
      <xdr:row>36</xdr:row>
      <xdr:rowOff>167322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37512"/>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108708</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28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134620</xdr:rowOff>
    </xdr:from>
    <xdr:to>
      <xdr:col>77</xdr:col>
      <xdr:colOff>95250</xdr:colOff>
      <xdr:row>37</xdr:row>
      <xdr:rowOff>64770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74947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120544</xdr:rowOff>
    </xdr:from>
    <xdr:to>
      <xdr:col>73</xdr:col>
      <xdr:colOff>44450</xdr:colOff>
      <xdr:row>37</xdr:row>
      <xdr:rowOff>50694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60871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6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116522</xdr:rowOff>
    </xdr:from>
    <xdr:to>
      <xdr:col>68</xdr:col>
      <xdr:colOff>203200</xdr:colOff>
      <xdr:row>37</xdr:row>
      <xdr:rowOff>46672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56849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114512</xdr:rowOff>
    </xdr:from>
    <xdr:to>
      <xdr:col>64</xdr:col>
      <xdr:colOff>152400</xdr:colOff>
      <xdr:row>37</xdr:row>
      <xdr:rowOff>44662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54839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下回っている主な要因は、地方債へ充当可能な基金の増加と、交付税措置のある有利な起債を利用することによる基準財政需要額の増加により、充当可能財源等が増加し、実質的な将来負担額がマイナスとなっているためである。今後も将来世代への負担を抑制し、健全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28099</xdr:rowOff>
    </xdr:from>
    <xdr:to>
      <xdr:col>73</xdr:col>
      <xdr:colOff>44450</xdr:colOff>
      <xdr:row>16</xdr:row>
      <xdr:rowOff>129699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73946</xdr:rowOff>
    </xdr:from>
    <xdr:to>
      <xdr:col>68</xdr:col>
      <xdr:colOff>203200</xdr:colOff>
      <xdr:row>17</xdr:row>
      <xdr:rowOff>4096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35,593
35,102
229.55
26,100,035
24,070,248
1,254,518
14,612,861
22,222,598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が類似団体と比較して多いことから、経常収支比率の人件費分が高くなっている。これは、市町村合併による旧団体からの職員を引き継いだことが大きな要因で、引き続き、定員管理計画を中心とした取り組みにより、新規採用の抑制を図る等、長期的視点に立った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59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59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130810</xdr:rowOff>
    </xdr:from>
    <xdr:to>
      <xdr:col>15</xdr:col>
      <xdr:colOff>98425</xdr:colOff>
      <xdr:row>37</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74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21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80010</xdr:rowOff>
    </xdr:from>
    <xdr:to>
      <xdr:col>24</xdr:col>
      <xdr:colOff>76200</xdr:colOff>
      <xdr:row>38</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と類似団体平均を上回っているが、これは市町村合併前と変わらない住民サービス維持のため、旧団体運営施設を合併後も多く継続しているためである。引き続き、民間委託や指定管理者制度の導入などによる効果的な運営に努め、公共施設等総合管理計画に基づく公共施設の再編を行っていく方針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154214</xdr:rowOff>
    </xdr:from>
    <xdr:to>
      <xdr:col>82</xdr:col>
      <xdr:colOff>107950</xdr:colOff>
      <xdr:row>18</xdr:row>
      <xdr:rowOff>29029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97414"/>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143329</xdr:rowOff>
    </xdr:from>
    <xdr:to>
      <xdr:col>78</xdr:col>
      <xdr:colOff>69850</xdr:colOff>
      <xdr:row>16</xdr:row>
      <xdr:rowOff>154214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865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17</xdr:row>
      <xdr:rowOff>80736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865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58964</xdr:rowOff>
    </xdr:from>
    <xdr:to>
      <xdr:col>69</xdr:col>
      <xdr:colOff>92075</xdr:colOff>
      <xdr:row>17</xdr:row>
      <xdr:rowOff>80736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73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121756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103414</xdr:rowOff>
    </xdr:from>
    <xdr:to>
      <xdr:col>78</xdr:col>
      <xdr:colOff>120650</xdr:colOff>
      <xdr:row>17</xdr:row>
      <xdr:rowOff>33564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18341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92529</xdr:rowOff>
    </xdr:from>
    <xdr:to>
      <xdr:col>74</xdr:col>
      <xdr:colOff>31750</xdr:colOff>
      <xdr:row>17</xdr:row>
      <xdr:rowOff>22679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32856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29936</xdr:rowOff>
    </xdr:from>
    <xdr:to>
      <xdr:col>69</xdr:col>
      <xdr:colOff>142875</xdr:colOff>
      <xdr:row>17</xdr:row>
      <xdr:rowOff>131536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141713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119941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扶助費に係る経常収支比率は、障害介護給付費の増加により上昇傾向にあり、令和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と増加したものの、類似団体平均を下回っている状況が続いている。扶助費全体では、合併以降ほぼ横ばいで推移しているが、社会保障経費自体の増加傾向により、財政の圧迫が予想されるため、国の動向に注意しながら、随時対応を検討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25400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271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54</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19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54</xdr:row>
      <xdr:rowOff>76200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194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25400</xdr:rowOff>
    </xdr:from>
    <xdr:to>
      <xdr:col>11</xdr:col>
      <xdr:colOff>9525</xdr:colOff>
      <xdr:row>54</xdr:row>
      <xdr:rowOff>76200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283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146050</xdr:rowOff>
    </xdr:from>
    <xdr:to>
      <xdr:col>24</xdr:col>
      <xdr:colOff>76200</xdr:colOff>
      <xdr:row>54</xdr:row>
      <xdr:rowOff>76200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25400</xdr:rowOff>
    </xdr:from>
    <xdr:to>
      <xdr:col>11</xdr:col>
      <xdr:colOff>60325</xdr:colOff>
      <xdr:row>54</xdr:row>
      <xdr:rowOff>127000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137177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146050</xdr:rowOff>
    </xdr:from>
    <xdr:to>
      <xdr:col>6</xdr:col>
      <xdr:colOff>171450</xdr:colOff>
      <xdr:row>54</xdr:row>
      <xdr:rowOff>76200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主な内容は、国民健康保険特別会計、後期高齢者医療特別会計、介護保険特別会計への繰出金である。概ね類似団体平均並となっており、今後も経費削減や保険料の適正化等を図ることにより、普通会計の負担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142240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97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142240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59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73660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59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73660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5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と類似団体と比べ低い水準となっている。補助費等の内訳を見ると一部事務組合への負担金が高くなっているが、これは他団体との共同処理事業が多く、設立組合数が多くなっているためである。また、各種団体や事業に対する補助交付金も高くなっており、引き続き効果等を検討のうえ、補助金等の見直しや廃止を行う方針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35560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894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30988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67564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031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67564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30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合併町村の地方債を引き継いだことに加え、老朽化した公共施設の大規模改修等により地方債現在高が増加した影響で、地方債の元利償還金が膨らんでおり、公債費に係る経常収支比率は類似団体平均を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ポイント上回っている。引き続き、後世への負担を抑制し、健全な財政運営に努める。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144145</xdr:rowOff>
    </xdr:from>
    <xdr:to>
      <xdr:col>24</xdr:col>
      <xdr:colOff>25400</xdr:colOff>
      <xdr:row>75</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0028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119380</xdr:rowOff>
    </xdr:from>
    <xdr:to>
      <xdr:col>19</xdr:col>
      <xdr:colOff>187325</xdr:colOff>
      <xdr:row>75</xdr:row>
      <xdr:rowOff>153670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78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119380</xdr:rowOff>
    </xdr:from>
    <xdr:to>
      <xdr:col>15</xdr:col>
      <xdr:colOff>98425</xdr:colOff>
      <xdr:row>75</xdr:row>
      <xdr:rowOff>132715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781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117475</xdr:rowOff>
    </xdr:from>
    <xdr:to>
      <xdr:col>11</xdr:col>
      <xdr:colOff>9525</xdr:colOff>
      <xdr:row>75</xdr:row>
      <xdr:rowOff>132715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9762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93345</xdr:rowOff>
    </xdr:from>
    <xdr:to>
      <xdr:col>24</xdr:col>
      <xdr:colOff>76200</xdr:colOff>
      <xdr:row>76</xdr:row>
      <xdr:rowOff>23495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65422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102870</xdr:rowOff>
    </xdr:from>
    <xdr:to>
      <xdr:col>20</xdr:col>
      <xdr:colOff>38100</xdr:colOff>
      <xdr:row>76</xdr:row>
      <xdr:rowOff>33020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17797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47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68580</xdr:rowOff>
    </xdr:from>
    <xdr:to>
      <xdr:col>15</xdr:col>
      <xdr:colOff>149225</xdr:colOff>
      <xdr:row>75</xdr:row>
      <xdr:rowOff>170180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154957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81915</xdr:rowOff>
    </xdr:from>
    <xdr:to>
      <xdr:col>11</xdr:col>
      <xdr:colOff>60325</xdr:colOff>
      <xdr:row>76</xdr:row>
      <xdr:rowOff>12064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168291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2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66675</xdr:rowOff>
    </xdr:from>
    <xdr:to>
      <xdr:col>6</xdr:col>
      <xdr:colOff>171450</xdr:colOff>
      <xdr:row>75</xdr:row>
      <xdr:rowOff>168275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153052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も良好な数値で推移しているが、これは、普通交付税をはじめとした依存財源の影響が大きいためで、今後、悪化する恐れがある。そのため、合併により増加した人件費や物件費を中心に計画的な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75</xdr:row>
      <xdr:rowOff>124714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88745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163576</xdr:rowOff>
    </xdr:from>
    <xdr:to>
      <xdr:col>78</xdr:col>
      <xdr:colOff>69850</xdr:colOff>
      <xdr:row>75</xdr:row>
      <xdr:rowOff>28702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8508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163576</xdr:rowOff>
    </xdr:from>
    <xdr:to>
      <xdr:col>73</xdr:col>
      <xdr:colOff>180975</xdr:colOff>
      <xdr:row>75</xdr:row>
      <xdr:rowOff>110998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8508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28702</xdr:rowOff>
    </xdr:from>
    <xdr:to>
      <xdr:col>69</xdr:col>
      <xdr:colOff>92075</xdr:colOff>
      <xdr:row>75</xdr:row>
      <xdr:rowOff>110998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8874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73914</xdr:rowOff>
    </xdr:from>
    <xdr:to>
      <xdr:col>82</xdr:col>
      <xdr:colOff>158750</xdr:colOff>
      <xdr:row>76</xdr:row>
      <xdr:rowOff>4065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90441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149352</xdr:rowOff>
    </xdr:from>
    <xdr:to>
      <xdr:col>78</xdr:col>
      <xdr:colOff>120650</xdr:colOff>
      <xdr:row>75</xdr:row>
      <xdr:rowOff>79502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89679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112776</xdr:rowOff>
    </xdr:from>
    <xdr:to>
      <xdr:col>74</xdr:col>
      <xdr:colOff>31750</xdr:colOff>
      <xdr:row>75</xdr:row>
      <xdr:rowOff>42926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53103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60198</xdr:rowOff>
    </xdr:from>
    <xdr:to>
      <xdr:col>69</xdr:col>
      <xdr:colOff>142875</xdr:colOff>
      <xdr:row>75</xdr:row>
      <xdr:rowOff>161798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525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89679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60466</xdr:rowOff>
    </xdr:from>
    <xdr:to>
      <xdr:col>29</xdr:col>
      <xdr:colOff>127000</xdr:colOff>
      <xdr:row>16</xdr:row>
      <xdr:rowOff>100025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51291"/>
          <a:ext cx="647700" cy="39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100025</xdr:rowOff>
    </xdr:from>
    <xdr:to>
      <xdr:col>26</xdr:col>
      <xdr:colOff>50800</xdr:colOff>
      <xdr:row>16</xdr:row>
      <xdr:rowOff>104847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90850"/>
          <a:ext cx="698500" cy="4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103291</xdr:rowOff>
    </xdr:from>
    <xdr:to>
      <xdr:col>22</xdr:col>
      <xdr:colOff>114300</xdr:colOff>
      <xdr:row>16</xdr:row>
      <xdr:rowOff>104847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894116"/>
          <a:ext cx="698500" cy="1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103291</xdr:rowOff>
    </xdr:from>
    <xdr:to>
      <xdr:col>18</xdr:col>
      <xdr:colOff>177800</xdr:colOff>
      <xdr:row>16</xdr:row>
      <xdr:rowOff>157143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94116"/>
          <a:ext cx="698500" cy="53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9666</xdr:rowOff>
    </xdr:from>
    <xdr:to>
      <xdr:col>29</xdr:col>
      <xdr:colOff>177800</xdr:colOff>
      <xdr:row>16</xdr:row>
      <xdr:rowOff>111266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00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26193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4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49225</xdr:rowOff>
    </xdr:from>
    <xdr:to>
      <xdr:col>26</xdr:col>
      <xdr:colOff>101600</xdr:colOff>
      <xdr:row>16</xdr:row>
      <xdr:rowOff>150825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40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161002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0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54047</xdr:rowOff>
    </xdr:from>
    <xdr:to>
      <xdr:col>22</xdr:col>
      <xdr:colOff>165100</xdr:colOff>
      <xdr:row>16</xdr:row>
      <xdr:rowOff>155647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44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165824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52491</xdr:rowOff>
    </xdr:from>
    <xdr:to>
      <xdr:col>19</xdr:col>
      <xdr:colOff>38100</xdr:colOff>
      <xdr:row>16</xdr:row>
      <xdr:rowOff>154091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43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164268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1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106343</xdr:rowOff>
    </xdr:from>
    <xdr:to>
      <xdr:col>15</xdr:col>
      <xdr:colOff>101600</xdr:colOff>
      <xdr:row>17</xdr:row>
      <xdr:rowOff>36493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97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46670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308942</xdr:rowOff>
    </xdr:from>
    <xdr:to>
      <xdr:col>29</xdr:col>
      <xdr:colOff>127000</xdr:colOff>
      <xdr:row>37</xdr:row>
      <xdr:rowOff>325768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33642"/>
          <a:ext cx="647700" cy="16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308942</xdr:rowOff>
    </xdr:from>
    <xdr:to>
      <xdr:col>26</xdr:col>
      <xdr:colOff>50800</xdr:colOff>
      <xdr:row>37</xdr:row>
      <xdr:rowOff>329235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33642"/>
          <a:ext cx="698500" cy="20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329235</xdr:rowOff>
    </xdr:from>
    <xdr:to>
      <xdr:col>22</xdr:col>
      <xdr:colOff>114300</xdr:colOff>
      <xdr:row>37</xdr:row>
      <xdr:rowOff>335026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53935"/>
          <a:ext cx="698500" cy="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335026</xdr:rowOff>
    </xdr:from>
    <xdr:to>
      <xdr:col>18</xdr:col>
      <xdr:colOff>177800</xdr:colOff>
      <xdr:row>37</xdr:row>
      <xdr:rowOff>340573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59726"/>
          <a:ext cx="698500" cy="5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274968</xdr:rowOff>
    </xdr:from>
    <xdr:to>
      <xdr:col>29</xdr:col>
      <xdr:colOff>177800</xdr:colOff>
      <xdr:row>38</xdr:row>
      <xdr:rowOff>33668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99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247045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7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258142</xdr:rowOff>
    </xdr:from>
    <xdr:to>
      <xdr:col>26</xdr:col>
      <xdr:colOff>101600</xdr:colOff>
      <xdr:row>38</xdr:row>
      <xdr:rowOff>16842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82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27019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51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278435</xdr:rowOff>
    </xdr:from>
    <xdr:to>
      <xdr:col>22</xdr:col>
      <xdr:colOff>165100</xdr:colOff>
      <xdr:row>38</xdr:row>
      <xdr:rowOff>37135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03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47312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7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284226</xdr:rowOff>
    </xdr:from>
    <xdr:to>
      <xdr:col>19</xdr:col>
      <xdr:colOff>38100</xdr:colOff>
      <xdr:row>38</xdr:row>
      <xdr:rowOff>42926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08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27703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289773</xdr:rowOff>
    </xdr:from>
    <xdr:to>
      <xdr:col>15</xdr:col>
      <xdr:colOff>101600</xdr:colOff>
      <xdr:row>38</xdr:row>
      <xdr:rowOff>48473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14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33250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0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35,593
35,102
229.55
26,100,035
24,070,248
1,254,518
14,612,861
22,222,598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3073</xdr:rowOff>
    </xdr:from>
    <xdr:to>
      <xdr:col>24</xdr:col>
      <xdr:colOff>63500</xdr:colOff>
      <xdr:row>35</xdr:row>
      <xdr:rowOff>37795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03823"/>
          <a:ext cx="838200" cy="3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37795</xdr:rowOff>
    </xdr:from>
    <xdr:to>
      <xdr:col>19</xdr:col>
      <xdr:colOff>177800</xdr:colOff>
      <xdr:row>35</xdr:row>
      <xdr:rowOff>52629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38545"/>
          <a:ext cx="889000" cy="1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52629</xdr:rowOff>
    </xdr:from>
    <xdr:to>
      <xdr:col>15</xdr:col>
      <xdr:colOff>50800</xdr:colOff>
      <xdr:row>35</xdr:row>
      <xdr:rowOff>159842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53379"/>
          <a:ext cx="889000" cy="10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159842</xdr:rowOff>
    </xdr:from>
    <xdr:to>
      <xdr:col>10</xdr:col>
      <xdr:colOff>114300</xdr:colOff>
      <xdr:row>36</xdr:row>
      <xdr:rowOff>53911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60592"/>
          <a:ext cx="889000" cy="6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123723</xdr:rowOff>
    </xdr:from>
    <xdr:to>
      <xdr:col>24</xdr:col>
      <xdr:colOff>114300</xdr:colOff>
      <xdr:row>35</xdr:row>
      <xdr:rowOff>53873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5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146600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0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158445</xdr:rowOff>
    </xdr:from>
    <xdr:to>
      <xdr:col>20</xdr:col>
      <xdr:colOff>38100</xdr:colOff>
      <xdr:row>35</xdr:row>
      <xdr:rowOff>88595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105122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6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1829</xdr:rowOff>
    </xdr:from>
    <xdr:to>
      <xdr:col>15</xdr:col>
      <xdr:colOff>101600</xdr:colOff>
      <xdr:row>35</xdr:row>
      <xdr:rowOff>103429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0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119956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109042</xdr:rowOff>
    </xdr:from>
    <xdr:to>
      <xdr:col>10</xdr:col>
      <xdr:colOff>165100</xdr:colOff>
      <xdr:row>36</xdr:row>
      <xdr:rowOff>39192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55719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3111</xdr:rowOff>
    </xdr:from>
    <xdr:to>
      <xdr:col>6</xdr:col>
      <xdr:colOff>38100</xdr:colOff>
      <xdr:row>36</xdr:row>
      <xdr:rowOff>104711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7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121238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5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165302</xdr:rowOff>
    </xdr:from>
    <xdr:to>
      <xdr:col>24</xdr:col>
      <xdr:colOff>63500</xdr:colOff>
      <xdr:row>58</xdr:row>
      <xdr:rowOff>6696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37952"/>
          <a:ext cx="838200" cy="1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69186</xdr:rowOff>
    </xdr:from>
    <xdr:to>
      <xdr:col>19</xdr:col>
      <xdr:colOff>177800</xdr:colOff>
      <xdr:row>58</xdr:row>
      <xdr:rowOff>6696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841836"/>
          <a:ext cx="889000" cy="10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69186</xdr:rowOff>
    </xdr:from>
    <xdr:to>
      <xdr:col>15</xdr:col>
      <xdr:colOff>50800</xdr:colOff>
      <xdr:row>58</xdr:row>
      <xdr:rowOff>5021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41836"/>
          <a:ext cx="889000" cy="10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5021</xdr:rowOff>
    </xdr:from>
    <xdr:to>
      <xdr:col>10</xdr:col>
      <xdr:colOff>114300</xdr:colOff>
      <xdr:row>58</xdr:row>
      <xdr:rowOff>34978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49121"/>
          <a:ext cx="889000" cy="2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114502</xdr:rowOff>
    </xdr:from>
    <xdr:to>
      <xdr:col>24</xdr:col>
      <xdr:colOff>114300</xdr:colOff>
      <xdr:row>58</xdr:row>
      <xdr:rowOff>44652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8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73879</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7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127346</xdr:rowOff>
    </xdr:from>
    <xdr:to>
      <xdr:col>20</xdr:col>
      <xdr:colOff>38100</xdr:colOff>
      <xdr:row>58</xdr:row>
      <xdr:rowOff>57496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74023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7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18386</xdr:rowOff>
    </xdr:from>
    <xdr:to>
      <xdr:col>15</xdr:col>
      <xdr:colOff>101600</xdr:colOff>
      <xdr:row>57</xdr:row>
      <xdr:rowOff>119986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136513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56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125671</xdr:rowOff>
    </xdr:from>
    <xdr:to>
      <xdr:col>10</xdr:col>
      <xdr:colOff>165100</xdr:colOff>
      <xdr:row>58</xdr:row>
      <xdr:rowOff>55821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9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72348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7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155628</xdr:rowOff>
    </xdr:from>
    <xdr:to>
      <xdr:col>6</xdr:col>
      <xdr:colOff>38100</xdr:colOff>
      <xdr:row>58</xdr:row>
      <xdr:rowOff>85778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102305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0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149334</xdr:rowOff>
    </xdr:from>
    <xdr:to>
      <xdr:col>24</xdr:col>
      <xdr:colOff>63500</xdr:colOff>
      <xdr:row>78</xdr:row>
      <xdr:rowOff>161336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22434"/>
          <a:ext cx="8382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149334</xdr:rowOff>
    </xdr:from>
    <xdr:to>
      <xdr:col>19</xdr:col>
      <xdr:colOff>177800</xdr:colOff>
      <xdr:row>79</xdr:row>
      <xdr:rowOff>23310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22434"/>
          <a:ext cx="889000" cy="4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23310</xdr:rowOff>
    </xdr:from>
    <xdr:to>
      <xdr:col>15</xdr:col>
      <xdr:colOff>50800</xdr:colOff>
      <xdr:row>79</xdr:row>
      <xdr:rowOff>34430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67860"/>
          <a:ext cx="889000" cy="1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18689</xdr:rowOff>
    </xdr:from>
    <xdr:to>
      <xdr:col>10</xdr:col>
      <xdr:colOff>114300</xdr:colOff>
      <xdr:row>79</xdr:row>
      <xdr:rowOff>34430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63239"/>
          <a:ext cx="8890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110536</xdr:rowOff>
    </xdr:from>
    <xdr:to>
      <xdr:col>24</xdr:col>
      <xdr:colOff>114300</xdr:colOff>
      <xdr:row>79</xdr:row>
      <xdr:rowOff>40686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8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25463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9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98534</xdr:rowOff>
    </xdr:from>
    <xdr:to>
      <xdr:col>20</xdr:col>
      <xdr:colOff>38100</xdr:colOff>
      <xdr:row>79</xdr:row>
      <xdr:rowOff>28684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19811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6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143960</xdr:rowOff>
    </xdr:from>
    <xdr:to>
      <xdr:col>15</xdr:col>
      <xdr:colOff>101600</xdr:colOff>
      <xdr:row>79</xdr:row>
      <xdr:rowOff>74110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1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65237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0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155080</xdr:rowOff>
    </xdr:from>
    <xdr:to>
      <xdr:col>10</xdr:col>
      <xdr:colOff>165100</xdr:colOff>
      <xdr:row>79</xdr:row>
      <xdr:rowOff>85230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76357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139339</xdr:rowOff>
    </xdr:from>
    <xdr:to>
      <xdr:col>6</xdr:col>
      <xdr:colOff>38100</xdr:colOff>
      <xdr:row>79</xdr:row>
      <xdr:rowOff>69489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1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60616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0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9700</xdr:rowOff>
    </xdr:from>
    <xdr:to>
      <xdr:col>24</xdr:col>
      <xdr:colOff>62865</xdr:colOff>
      <xdr:row>97</xdr:row>
      <xdr:rowOff>144518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40200"/>
          <a:ext cx="1270" cy="1334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148345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77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144518</xdr:rowOff>
    </xdr:from>
    <xdr:to>
      <xdr:col>24</xdr:col>
      <xdr:colOff>152400</xdr:colOff>
      <xdr:row>97</xdr:row>
      <xdr:rowOff>144518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775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127827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1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9700</xdr:rowOff>
    </xdr:from>
    <xdr:to>
      <xdr:col>24</xdr:col>
      <xdr:colOff>152400</xdr:colOff>
      <xdr:row>90</xdr:row>
      <xdr:rowOff>9700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63421</xdr:rowOff>
    </xdr:from>
    <xdr:to>
      <xdr:col>24</xdr:col>
      <xdr:colOff>63500</xdr:colOff>
      <xdr:row>97</xdr:row>
      <xdr:rowOff>20270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522621"/>
          <a:ext cx="838200" cy="12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29179</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45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6302</xdr:rowOff>
    </xdr:from>
    <xdr:to>
      <xdr:col>24</xdr:col>
      <xdr:colOff>114300</xdr:colOff>
      <xdr:row>95</xdr:row>
      <xdr:rowOff>107902</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63421</xdr:rowOff>
    </xdr:from>
    <xdr:to>
      <xdr:col>19</xdr:col>
      <xdr:colOff>177800</xdr:colOff>
      <xdr:row>97</xdr:row>
      <xdr:rowOff>129888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22621"/>
          <a:ext cx="889000" cy="23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81823</xdr:rowOff>
    </xdr:from>
    <xdr:to>
      <xdr:col>20</xdr:col>
      <xdr:colOff>38100</xdr:colOff>
      <xdr:row>95</xdr:row>
      <xdr:rowOff>11973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19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28500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597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129888</xdr:rowOff>
    </xdr:from>
    <xdr:to>
      <xdr:col>15</xdr:col>
      <xdr:colOff>50800</xdr:colOff>
      <xdr:row>97</xdr:row>
      <xdr:rowOff>143870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60538"/>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123437</xdr:rowOff>
    </xdr:from>
    <xdr:to>
      <xdr:col>15</xdr:col>
      <xdr:colOff>101600</xdr:colOff>
      <xdr:row>96</xdr:row>
      <xdr:rowOff>53587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1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70114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18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143870</xdr:rowOff>
    </xdr:from>
    <xdr:to>
      <xdr:col>10</xdr:col>
      <xdr:colOff>114300</xdr:colOff>
      <xdr:row>98</xdr:row>
      <xdr:rowOff>21788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74520"/>
          <a:ext cx="889000" cy="4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122851</xdr:rowOff>
    </xdr:from>
    <xdr:to>
      <xdr:col>10</xdr:col>
      <xdr:colOff>165100</xdr:colOff>
      <xdr:row>96</xdr:row>
      <xdr:rowOff>53001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1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69528</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18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161128</xdr:rowOff>
    </xdr:from>
    <xdr:to>
      <xdr:col>6</xdr:col>
      <xdr:colOff>38100</xdr:colOff>
      <xdr:row>96</xdr:row>
      <xdr:rowOff>91278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4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107805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140920</xdr:rowOff>
    </xdr:from>
    <xdr:to>
      <xdr:col>24</xdr:col>
      <xdr:colOff>114300</xdr:colOff>
      <xdr:row>97</xdr:row>
      <xdr:rowOff>71070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55847</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12621</xdr:rowOff>
    </xdr:from>
    <xdr:to>
      <xdr:col>20</xdr:col>
      <xdr:colOff>38100</xdr:colOff>
      <xdr:row>96</xdr:row>
      <xdr:rowOff>114221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7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105348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56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79088</xdr:rowOff>
    </xdr:from>
    <xdr:to>
      <xdr:col>15</xdr:col>
      <xdr:colOff>101600</xdr:colOff>
      <xdr:row>98</xdr:row>
      <xdr:rowOff>9238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365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0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93070</xdr:rowOff>
    </xdr:from>
    <xdr:to>
      <xdr:col>10</xdr:col>
      <xdr:colOff>165100</xdr:colOff>
      <xdr:row>98</xdr:row>
      <xdr:rowOff>23220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14347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142438</xdr:rowOff>
    </xdr:from>
    <xdr:to>
      <xdr:col>6</xdr:col>
      <xdr:colOff>38100</xdr:colOff>
      <xdr:row>98</xdr:row>
      <xdr:rowOff>72588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63715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6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52763</xdr:rowOff>
    </xdr:from>
    <xdr:to>
      <xdr:col>55</xdr:col>
      <xdr:colOff>0</xdr:colOff>
      <xdr:row>37</xdr:row>
      <xdr:rowOff>166191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96413"/>
          <a:ext cx="838200" cy="11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30583</xdr:rowOff>
    </xdr:from>
    <xdr:to>
      <xdr:col>50</xdr:col>
      <xdr:colOff>114300</xdr:colOff>
      <xdr:row>37</xdr:row>
      <xdr:rowOff>52763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031333"/>
          <a:ext cx="889000" cy="36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30583</xdr:rowOff>
    </xdr:from>
    <xdr:to>
      <xdr:col>45</xdr:col>
      <xdr:colOff>177800</xdr:colOff>
      <xdr:row>38</xdr:row>
      <xdr:rowOff>47199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031333"/>
          <a:ext cx="889000" cy="53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47199</xdr:rowOff>
    </xdr:from>
    <xdr:to>
      <xdr:col>41</xdr:col>
      <xdr:colOff>50800</xdr:colOff>
      <xdr:row>38</xdr:row>
      <xdr:rowOff>64820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562299"/>
          <a:ext cx="889000" cy="1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115391</xdr:rowOff>
    </xdr:from>
    <xdr:to>
      <xdr:col>55</xdr:col>
      <xdr:colOff>50800</xdr:colOff>
      <xdr:row>38</xdr:row>
      <xdr:rowOff>45541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5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93818</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3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1963</xdr:rowOff>
    </xdr:from>
    <xdr:to>
      <xdr:col>50</xdr:col>
      <xdr:colOff>165100</xdr:colOff>
      <xdr:row>37</xdr:row>
      <xdr:rowOff>103563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4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120090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12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151233</xdr:rowOff>
    </xdr:from>
    <xdr:to>
      <xdr:col>46</xdr:col>
      <xdr:colOff>38100</xdr:colOff>
      <xdr:row>35</xdr:row>
      <xdr:rowOff>81383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98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97910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75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167849</xdr:rowOff>
    </xdr:from>
    <xdr:to>
      <xdr:col>41</xdr:col>
      <xdr:colOff>101600</xdr:colOff>
      <xdr:row>38</xdr:row>
      <xdr:rowOff>97999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5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89126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6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14020</xdr:rowOff>
    </xdr:from>
    <xdr:to>
      <xdr:col>36</xdr:col>
      <xdr:colOff>165100</xdr:colOff>
      <xdr:row>38</xdr:row>
      <xdr:rowOff>115620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106747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135490</xdr:rowOff>
    </xdr:from>
    <xdr:to>
      <xdr:col>55</xdr:col>
      <xdr:colOff>0</xdr:colOff>
      <xdr:row>57</xdr:row>
      <xdr:rowOff>150271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908140"/>
          <a:ext cx="838200" cy="1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135490</xdr:rowOff>
    </xdr:from>
    <xdr:to>
      <xdr:col>50</xdr:col>
      <xdr:colOff>114300</xdr:colOff>
      <xdr:row>58</xdr:row>
      <xdr:rowOff>15129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08140"/>
          <a:ext cx="889000" cy="5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15129</xdr:rowOff>
    </xdr:from>
    <xdr:to>
      <xdr:col>45</xdr:col>
      <xdr:colOff>177800</xdr:colOff>
      <xdr:row>58</xdr:row>
      <xdr:rowOff>33515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59229"/>
          <a:ext cx="889000" cy="1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149020</xdr:rowOff>
    </xdr:from>
    <xdr:to>
      <xdr:col>41</xdr:col>
      <xdr:colOff>50800</xdr:colOff>
      <xdr:row>58</xdr:row>
      <xdr:rowOff>33515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750220"/>
          <a:ext cx="889000" cy="22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99471</xdr:rowOff>
    </xdr:from>
    <xdr:to>
      <xdr:col>55</xdr:col>
      <xdr:colOff>50800</xdr:colOff>
      <xdr:row>58</xdr:row>
      <xdr:rowOff>29621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7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122348</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2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84690</xdr:rowOff>
    </xdr:from>
    <xdr:to>
      <xdr:col>50</xdr:col>
      <xdr:colOff>165100</xdr:colOff>
      <xdr:row>58</xdr:row>
      <xdr:rowOff>14840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5967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95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135779</xdr:rowOff>
    </xdr:from>
    <xdr:to>
      <xdr:col>46</xdr:col>
      <xdr:colOff>38100</xdr:colOff>
      <xdr:row>58</xdr:row>
      <xdr:rowOff>65929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57056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0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154165</xdr:rowOff>
    </xdr:from>
    <xdr:to>
      <xdr:col>41</xdr:col>
      <xdr:colOff>101600</xdr:colOff>
      <xdr:row>58</xdr:row>
      <xdr:rowOff>84315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75442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1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98220</xdr:rowOff>
    </xdr:from>
    <xdr:to>
      <xdr:col>36</xdr:col>
      <xdr:colOff>165100</xdr:colOff>
      <xdr:row>57</xdr:row>
      <xdr:rowOff>28370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44897</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47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100177</xdr:rowOff>
    </xdr:from>
    <xdr:to>
      <xdr:col>55</xdr:col>
      <xdr:colOff>0</xdr:colOff>
      <xdr:row>79</xdr:row>
      <xdr:rowOff>8649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301827"/>
          <a:ext cx="838200" cy="25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125488</xdr:rowOff>
    </xdr:from>
    <xdr:to>
      <xdr:col>50</xdr:col>
      <xdr:colOff>114300</xdr:colOff>
      <xdr:row>79</xdr:row>
      <xdr:rowOff>8649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327138"/>
          <a:ext cx="889000" cy="2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125488</xdr:rowOff>
    </xdr:from>
    <xdr:to>
      <xdr:col>45</xdr:col>
      <xdr:colOff>177800</xdr:colOff>
      <xdr:row>78</xdr:row>
      <xdr:rowOff>162446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327138"/>
          <a:ext cx="889000" cy="20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33236</xdr:rowOff>
    </xdr:from>
    <xdr:to>
      <xdr:col>41</xdr:col>
      <xdr:colOff>50800</xdr:colOff>
      <xdr:row>78</xdr:row>
      <xdr:rowOff>162446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2549086"/>
          <a:ext cx="889000" cy="98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117733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49377</xdr:rowOff>
    </xdr:from>
    <xdr:to>
      <xdr:col>55</xdr:col>
      <xdr:colOff>50800</xdr:colOff>
      <xdr:row>77</xdr:row>
      <xdr:rowOff>150977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72254</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10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129299</xdr:rowOff>
    </xdr:from>
    <xdr:to>
      <xdr:col>50</xdr:col>
      <xdr:colOff>165100</xdr:colOff>
      <xdr:row>79</xdr:row>
      <xdr:rowOff>59449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0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50576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9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74688</xdr:rowOff>
    </xdr:from>
    <xdr:to>
      <xdr:col>46</xdr:col>
      <xdr:colOff>38100</xdr:colOff>
      <xdr:row>78</xdr:row>
      <xdr:rowOff>4838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7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167415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36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111646</xdr:rowOff>
    </xdr:from>
    <xdr:to>
      <xdr:col>41</xdr:col>
      <xdr:colOff>101600</xdr:colOff>
      <xdr:row>79</xdr:row>
      <xdr:rowOff>41796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32923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7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153886</xdr:rowOff>
    </xdr:from>
    <xdr:to>
      <xdr:col>36</xdr:col>
      <xdr:colOff>165100</xdr:colOff>
      <xdr:row>73</xdr:row>
      <xdr:rowOff>84036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100563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27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150653</xdr:rowOff>
    </xdr:from>
    <xdr:to>
      <xdr:col>55</xdr:col>
      <xdr:colOff>0</xdr:colOff>
      <xdr:row>98</xdr:row>
      <xdr:rowOff>77191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781303"/>
          <a:ext cx="838200" cy="9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150653</xdr:rowOff>
    </xdr:from>
    <xdr:to>
      <xdr:col>50</xdr:col>
      <xdr:colOff>114300</xdr:colOff>
      <xdr:row>98</xdr:row>
      <xdr:rowOff>96439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781303"/>
          <a:ext cx="889000" cy="1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53267</xdr:rowOff>
    </xdr:from>
    <xdr:to>
      <xdr:col>45</xdr:col>
      <xdr:colOff>177800</xdr:colOff>
      <xdr:row>98</xdr:row>
      <xdr:rowOff>96439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855367"/>
          <a:ext cx="889000" cy="4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53267</xdr:rowOff>
    </xdr:from>
    <xdr:to>
      <xdr:col>41</xdr:col>
      <xdr:colOff>50800</xdr:colOff>
      <xdr:row>98</xdr:row>
      <xdr:rowOff>106252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855367"/>
          <a:ext cx="889000" cy="5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140992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26391</xdr:rowOff>
    </xdr:from>
    <xdr:to>
      <xdr:col>55</xdr:col>
      <xdr:colOff>50800</xdr:colOff>
      <xdr:row>98</xdr:row>
      <xdr:rowOff>127991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82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49268</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7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99853</xdr:rowOff>
    </xdr:from>
    <xdr:to>
      <xdr:col>50</xdr:col>
      <xdr:colOff>165100</xdr:colOff>
      <xdr:row>98</xdr:row>
      <xdr:rowOff>30003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3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46530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5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45639</xdr:rowOff>
    </xdr:from>
    <xdr:to>
      <xdr:col>46</xdr:col>
      <xdr:colOff>38100</xdr:colOff>
      <xdr:row>98</xdr:row>
      <xdr:rowOff>147239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8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163766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6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2467</xdr:rowOff>
    </xdr:from>
    <xdr:to>
      <xdr:col>41</xdr:col>
      <xdr:colOff>101600</xdr:colOff>
      <xdr:row>98</xdr:row>
      <xdr:rowOff>104067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80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120594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57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55452</xdr:rowOff>
    </xdr:from>
    <xdr:to>
      <xdr:col>36</xdr:col>
      <xdr:colOff>165100</xdr:colOff>
      <xdr:row>98</xdr:row>
      <xdr:rowOff>157052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5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2129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63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47982</xdr:rowOff>
    </xdr:from>
    <xdr:to>
      <xdr:col>85</xdr:col>
      <xdr:colOff>127000</xdr:colOff>
      <xdr:row>39</xdr:row>
      <xdr:rowOff>73782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34532"/>
          <a:ext cx="838200" cy="2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149187</xdr:rowOff>
    </xdr:from>
    <xdr:to>
      <xdr:col>81</xdr:col>
      <xdr:colOff>50800</xdr:colOff>
      <xdr:row>39</xdr:row>
      <xdr:rowOff>47982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492837"/>
          <a:ext cx="889000" cy="24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126278</xdr:rowOff>
    </xdr:from>
    <xdr:to>
      <xdr:col>76</xdr:col>
      <xdr:colOff>114300</xdr:colOff>
      <xdr:row>37</xdr:row>
      <xdr:rowOff>149187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469928"/>
          <a:ext cx="889000" cy="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161869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7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126278</xdr:rowOff>
    </xdr:from>
    <xdr:to>
      <xdr:col>71</xdr:col>
      <xdr:colOff>177800</xdr:colOff>
      <xdr:row>39</xdr:row>
      <xdr:rowOff>54073</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469928"/>
          <a:ext cx="889000" cy="27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147059</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36111" y="66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22982</xdr:rowOff>
    </xdr:from>
    <xdr:to>
      <xdr:col>85</xdr:col>
      <xdr:colOff>177800</xdr:colOff>
      <xdr:row>39</xdr:row>
      <xdr:rowOff>124582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70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109359</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2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168632</xdr:rowOff>
    </xdr:from>
    <xdr:to>
      <xdr:col>81</xdr:col>
      <xdr:colOff>101600</xdr:colOff>
      <xdr:row>39</xdr:row>
      <xdr:rowOff>98782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89909</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77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98387</xdr:rowOff>
    </xdr:from>
    <xdr:to>
      <xdr:col>76</xdr:col>
      <xdr:colOff>165100</xdr:colOff>
      <xdr:row>38</xdr:row>
      <xdr:rowOff>28537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4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45064</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25111" y="62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75478</xdr:rowOff>
    </xdr:from>
    <xdr:to>
      <xdr:col>72</xdr:col>
      <xdr:colOff>38100</xdr:colOff>
      <xdr:row>38</xdr:row>
      <xdr:rowOff>5628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4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22155</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36111" y="619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3273</xdr:rowOff>
    </xdr:from>
    <xdr:to>
      <xdr:col>67</xdr:col>
      <xdr:colOff>101600</xdr:colOff>
      <xdr:row>39</xdr:row>
      <xdr:rowOff>104873</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8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96000</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78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92570</xdr:rowOff>
    </xdr:from>
    <xdr:to>
      <xdr:col>85</xdr:col>
      <xdr:colOff>127000</xdr:colOff>
      <xdr:row>77</xdr:row>
      <xdr:rowOff>92877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481300" y="13294220"/>
          <a:ext cx="8382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92570</xdr:rowOff>
    </xdr:from>
    <xdr:to>
      <xdr:col>81</xdr:col>
      <xdr:colOff>50800</xdr:colOff>
      <xdr:row>77</xdr:row>
      <xdr:rowOff>126056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294220"/>
          <a:ext cx="889000" cy="3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126056</xdr:rowOff>
    </xdr:from>
    <xdr:to>
      <xdr:col>76</xdr:col>
      <xdr:colOff>114300</xdr:colOff>
      <xdr:row>77</xdr:row>
      <xdr:rowOff>133623</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327706"/>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133623</xdr:rowOff>
    </xdr:from>
    <xdr:to>
      <xdr:col>71</xdr:col>
      <xdr:colOff>177800</xdr:colOff>
      <xdr:row>77</xdr:row>
      <xdr:rowOff>142655</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335273"/>
          <a:ext cx="889000" cy="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42077</xdr:rowOff>
    </xdr:from>
    <xdr:to>
      <xdr:col>85</xdr:col>
      <xdr:colOff>177800</xdr:colOff>
      <xdr:row>77</xdr:row>
      <xdr:rowOff>143677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24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64954</xdr:rowOff>
    </xdr:from>
    <xdr:ext cx="599010"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0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41770</xdr:rowOff>
    </xdr:from>
    <xdr:to>
      <xdr:col>81</xdr:col>
      <xdr:colOff>101600</xdr:colOff>
      <xdr:row>77</xdr:row>
      <xdr:rowOff>143370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2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159897</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181795" y="1301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75256</xdr:rowOff>
    </xdr:from>
    <xdr:to>
      <xdr:col>76</xdr:col>
      <xdr:colOff>165100</xdr:colOff>
      <xdr:row>78</xdr:row>
      <xdr:rowOff>5406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27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21933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05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82823</xdr:rowOff>
    </xdr:from>
    <xdr:to>
      <xdr:col>72</xdr:col>
      <xdr:colOff>38100</xdr:colOff>
      <xdr:row>78</xdr:row>
      <xdr:rowOff>12973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28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29500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05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91855</xdr:rowOff>
    </xdr:from>
    <xdr:to>
      <xdr:col>67</xdr:col>
      <xdr:colOff>101600</xdr:colOff>
      <xdr:row>78</xdr:row>
      <xdr:rowOff>22005</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29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38532</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06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7375</xdr:rowOff>
    </xdr:from>
    <xdr:to>
      <xdr:col>85</xdr:col>
      <xdr:colOff>127000</xdr:colOff>
      <xdr:row>99</xdr:row>
      <xdr:rowOff>20779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6980925"/>
          <a:ext cx="838200" cy="1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149999</xdr:rowOff>
    </xdr:from>
    <xdr:to>
      <xdr:col>81</xdr:col>
      <xdr:colOff>50800</xdr:colOff>
      <xdr:row>99</xdr:row>
      <xdr:rowOff>7375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4592300" y="16952099"/>
          <a:ext cx="889000" cy="2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149999</xdr:rowOff>
    </xdr:from>
    <xdr:to>
      <xdr:col>76</xdr:col>
      <xdr:colOff>114300</xdr:colOff>
      <xdr:row>99</xdr:row>
      <xdr:rowOff>23954</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703300" y="16952099"/>
          <a:ext cx="889000" cy="4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25931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9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153462</xdr:rowOff>
    </xdr:from>
    <xdr:to>
      <xdr:col>71</xdr:col>
      <xdr:colOff>177800</xdr:colOff>
      <xdr:row>99</xdr:row>
      <xdr:rowOff>23954</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2814300" y="16955562"/>
          <a:ext cx="889000" cy="4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45338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70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141429</xdr:rowOff>
    </xdr:from>
    <xdr:to>
      <xdr:col>85</xdr:col>
      <xdr:colOff>177800</xdr:colOff>
      <xdr:row>99</xdr:row>
      <xdr:rowOff>71579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94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59774</xdr:rowOff>
    </xdr:from>
    <xdr:ext cx="534377"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8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128025</xdr:rowOff>
    </xdr:from>
    <xdr:to>
      <xdr:col>81</xdr:col>
      <xdr:colOff>101600</xdr:colOff>
      <xdr:row>99</xdr:row>
      <xdr:rowOff>58175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93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49302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14111" y="1702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99199</xdr:rowOff>
    </xdr:from>
    <xdr:to>
      <xdr:col>76</xdr:col>
      <xdr:colOff>165100</xdr:colOff>
      <xdr:row>99</xdr:row>
      <xdr:rowOff>29349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90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45876</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25111" y="1667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144604</xdr:rowOff>
    </xdr:from>
    <xdr:to>
      <xdr:col>72</xdr:col>
      <xdr:colOff>38100</xdr:colOff>
      <xdr:row>99</xdr:row>
      <xdr:rowOff>74754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94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65881</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36111" y="1703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102662</xdr:rowOff>
    </xdr:from>
    <xdr:to>
      <xdr:col>67</xdr:col>
      <xdr:colOff>101600</xdr:colOff>
      <xdr:row>99</xdr:row>
      <xdr:rowOff>32812</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9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49339</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47111" y="1667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a:extLst>
            <a:ext uri="{FF2B5EF4-FFF2-40B4-BE49-F238E27FC236}">
              <a16:creationId xmlns:a16="http://schemas.microsoft.com/office/drawing/2014/main" id="{00000000-0008-0000-06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a:extLst>
            <a:ext uri="{FF2B5EF4-FFF2-40B4-BE49-F238E27FC236}">
              <a16:creationId xmlns:a16="http://schemas.microsoft.com/office/drawing/2014/main" id="{00000000-0008-0000-06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0" name="投資及び出資金最大値テキスト">
          <a:extLst>
            <a:ext uri="{FF2B5EF4-FFF2-40B4-BE49-F238E27FC236}">
              <a16:creationId xmlns:a16="http://schemas.microsoft.com/office/drawing/2014/main" id="{00000000-0008-0000-0600-0000EE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84901</xdr:rowOff>
    </xdr:from>
    <xdr:to>
      <xdr:col>116</xdr:col>
      <xdr:colOff>63500</xdr:colOff>
      <xdr:row>39</xdr:row>
      <xdr:rowOff>89179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21323300" y="6771451"/>
          <a:ext cx="8382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3" name="投資及び出資金平均値テキスト">
          <a:extLst>
            <a:ext uri="{FF2B5EF4-FFF2-40B4-BE49-F238E27FC236}">
              <a16:creationId xmlns:a16="http://schemas.microsoft.com/office/drawing/2014/main" id="{00000000-0008-0000-0600-0000F1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15211</xdr:rowOff>
    </xdr:from>
    <xdr:to>
      <xdr:col>111</xdr:col>
      <xdr:colOff>177800</xdr:colOff>
      <xdr:row>39</xdr:row>
      <xdr:rowOff>89179</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0434300" y="6701761"/>
          <a:ext cx="889000" cy="7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15211</xdr:rowOff>
    </xdr:from>
    <xdr:to>
      <xdr:col>107</xdr:col>
      <xdr:colOff>50800</xdr:colOff>
      <xdr:row>39</xdr:row>
      <xdr:rowOff>79056</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flipV="1">
          <a:off x="19545300" y="6701761"/>
          <a:ext cx="889000" cy="6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79056</xdr:rowOff>
    </xdr:from>
    <xdr:to>
      <xdr:col>102</xdr:col>
      <xdr:colOff>114300</xdr:colOff>
      <xdr:row>39</xdr:row>
      <xdr:rowOff>88134</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flipV="1">
          <a:off x="18656300" y="6765606"/>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34101</xdr:rowOff>
    </xdr:from>
    <xdr:to>
      <xdr:col>116</xdr:col>
      <xdr:colOff>114300</xdr:colOff>
      <xdr:row>39</xdr:row>
      <xdr:rowOff>135701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2110700" y="672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120478</xdr:rowOff>
    </xdr:from>
    <xdr:ext cx="378565" cy="259045"/>
    <xdr:sp macro="" textlink="">
      <xdr:nvSpPr>
        <xdr:cNvPr id="772" name="投資及び出資金該当値テキスト">
          <a:extLst>
            <a:ext uri="{FF2B5EF4-FFF2-40B4-BE49-F238E27FC236}">
              <a16:creationId xmlns:a16="http://schemas.microsoft.com/office/drawing/2014/main" id="{00000000-0008-0000-0600-000004030000}"/>
            </a:ext>
          </a:extLst>
        </xdr:cNvPr>
        <xdr:cNvSpPr txBox="1"/>
      </xdr:nvSpPr>
      <xdr:spPr>
        <a:xfrm>
          <a:off x="22212300" y="6635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38379</xdr:rowOff>
    </xdr:from>
    <xdr:to>
      <xdr:col>112</xdr:col>
      <xdr:colOff>38100</xdr:colOff>
      <xdr:row>39</xdr:row>
      <xdr:rowOff>139979</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1272500" y="672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131106</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134017" y="6817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135861</xdr:rowOff>
    </xdr:from>
    <xdr:to>
      <xdr:col>107</xdr:col>
      <xdr:colOff>101600</xdr:colOff>
      <xdr:row>39</xdr:row>
      <xdr:rowOff>66011</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0383500" y="665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57138</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199428" y="674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28256</xdr:rowOff>
    </xdr:from>
    <xdr:to>
      <xdr:col>102</xdr:col>
      <xdr:colOff>165100</xdr:colOff>
      <xdr:row>39</xdr:row>
      <xdr:rowOff>129856</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9494500" y="671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120983</xdr:rowOff>
    </xdr:from>
    <xdr:ext cx="378565"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356017" y="6807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37334</xdr:rowOff>
    </xdr:from>
    <xdr:to>
      <xdr:col>98</xdr:col>
      <xdr:colOff>38100</xdr:colOff>
      <xdr:row>39</xdr:row>
      <xdr:rowOff>138934</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8605500" y="672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130061</xdr:rowOff>
    </xdr:from>
    <xdr:ext cx="378565"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467017" y="6816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a:extLst>
            <a:ext uri="{FF2B5EF4-FFF2-40B4-BE49-F238E27FC236}">
              <a16:creationId xmlns:a16="http://schemas.microsoft.com/office/drawing/2014/main" id="{00000000-0008-0000-06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3" name="貸付金最小値テキスト">
          <a:extLst>
            <a:ext uri="{FF2B5EF4-FFF2-40B4-BE49-F238E27FC236}">
              <a16:creationId xmlns:a16="http://schemas.microsoft.com/office/drawing/2014/main" id="{00000000-0008-0000-0600-00002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5" name="貸付金最大値テキスト">
          <a:extLst>
            <a:ext uri="{FF2B5EF4-FFF2-40B4-BE49-F238E27FC236}">
              <a16:creationId xmlns:a16="http://schemas.microsoft.com/office/drawing/2014/main" id="{00000000-0008-0000-0600-000025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08" name="貸付金平均値テキスト">
          <a:extLst>
            <a:ext uri="{FF2B5EF4-FFF2-40B4-BE49-F238E27FC236}">
              <a16:creationId xmlns:a16="http://schemas.microsoft.com/office/drawing/2014/main" id="{00000000-0008-0000-0600-000028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7" name="貸付金該当値テキスト">
          <a:extLst>
            <a:ext uri="{FF2B5EF4-FFF2-40B4-BE49-F238E27FC236}">
              <a16:creationId xmlns:a16="http://schemas.microsoft.com/office/drawing/2014/main" id="{00000000-0008-0000-0600-00003B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a:extLst>
            <a:ext uri="{FF2B5EF4-FFF2-40B4-BE49-F238E27FC236}">
              <a16:creationId xmlns:a16="http://schemas.microsoft.com/office/drawing/2014/main" id="{00000000-0008-0000-0600-00005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3" name="繰出金最小値テキスト">
          <a:extLst>
            <a:ext uri="{FF2B5EF4-FFF2-40B4-BE49-F238E27FC236}">
              <a16:creationId xmlns:a16="http://schemas.microsoft.com/office/drawing/2014/main" id="{00000000-0008-0000-0600-00005F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5" name="繰出金最大値テキスト">
          <a:extLst>
            <a:ext uri="{FF2B5EF4-FFF2-40B4-BE49-F238E27FC236}">
              <a16:creationId xmlns:a16="http://schemas.microsoft.com/office/drawing/2014/main" id="{00000000-0008-0000-0600-000061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146591</xdr:rowOff>
    </xdr:from>
    <xdr:to>
      <xdr:col>116</xdr:col>
      <xdr:colOff>63500</xdr:colOff>
      <xdr:row>75</xdr:row>
      <xdr:rowOff>147979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1323300" y="13005341"/>
          <a:ext cx="8382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68" name="繰出金平均値テキスト">
          <a:extLst>
            <a:ext uri="{FF2B5EF4-FFF2-40B4-BE49-F238E27FC236}">
              <a16:creationId xmlns:a16="http://schemas.microsoft.com/office/drawing/2014/main" id="{00000000-0008-0000-0600-000064030000}"/>
            </a:ext>
          </a:extLst>
        </xdr:cNvPr>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147979</xdr:rowOff>
    </xdr:from>
    <xdr:to>
      <xdr:col>111</xdr:col>
      <xdr:colOff>177800</xdr:colOff>
      <xdr:row>76</xdr:row>
      <xdr:rowOff>14901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0434300" y="13006729"/>
          <a:ext cx="889000" cy="3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14901</xdr:rowOff>
    </xdr:from>
    <xdr:to>
      <xdr:col>107</xdr:col>
      <xdr:colOff>50800</xdr:colOff>
      <xdr:row>76</xdr:row>
      <xdr:rowOff>48619</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9545300" y="13045101"/>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48619</xdr:rowOff>
    </xdr:from>
    <xdr:to>
      <xdr:col>102</xdr:col>
      <xdr:colOff>114300</xdr:colOff>
      <xdr:row>76</xdr:row>
      <xdr:rowOff>78370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8656300" y="13078819"/>
          <a:ext cx="889000" cy="2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12750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95790</xdr:rowOff>
    </xdr:from>
    <xdr:to>
      <xdr:col>116</xdr:col>
      <xdr:colOff>114300</xdr:colOff>
      <xdr:row>76</xdr:row>
      <xdr:rowOff>25940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2110700" y="129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118667</xdr:rowOff>
    </xdr:from>
    <xdr:ext cx="534377" cy="259045"/>
    <xdr:sp macro="" textlink="">
      <xdr:nvSpPr>
        <xdr:cNvPr id="887" name="繰出金該当値テキスト">
          <a:extLst>
            <a:ext uri="{FF2B5EF4-FFF2-40B4-BE49-F238E27FC236}">
              <a16:creationId xmlns:a16="http://schemas.microsoft.com/office/drawing/2014/main" id="{00000000-0008-0000-0600-000077030000}"/>
            </a:ext>
          </a:extLst>
        </xdr:cNvPr>
        <xdr:cNvSpPr txBox="1"/>
      </xdr:nvSpPr>
      <xdr:spPr>
        <a:xfrm>
          <a:off x="22212300" y="128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97179</xdr:rowOff>
    </xdr:from>
    <xdr:to>
      <xdr:col>112</xdr:col>
      <xdr:colOff>38100</xdr:colOff>
      <xdr:row>76</xdr:row>
      <xdr:rowOff>27329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1272500" y="129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43856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056111" y="127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135551</xdr:rowOff>
    </xdr:from>
    <xdr:to>
      <xdr:col>107</xdr:col>
      <xdr:colOff>101600</xdr:colOff>
      <xdr:row>76</xdr:row>
      <xdr:rowOff>65701</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0383500" y="1299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82228</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167111" y="1276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169269</xdr:rowOff>
    </xdr:from>
    <xdr:to>
      <xdr:col>102</xdr:col>
      <xdr:colOff>165100</xdr:colOff>
      <xdr:row>76</xdr:row>
      <xdr:rowOff>99419</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9494500" y="1302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90546</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278111" y="131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27570</xdr:rowOff>
    </xdr:from>
    <xdr:to>
      <xdr:col>98</xdr:col>
      <xdr:colOff>38100</xdr:colOff>
      <xdr:row>76</xdr:row>
      <xdr:rowOff>129170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8605500" y="130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120297</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389111" y="1315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0" name="前年度繰上充用金グラフ枠">
          <a:extLst>
            <a:ext uri="{FF2B5EF4-FFF2-40B4-BE49-F238E27FC236}">
              <a16:creationId xmlns:a16="http://schemas.microsoft.com/office/drawing/2014/main" id="{00000000-0008-0000-0600-00009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2" name="前年度繰上充用金最小値テキスト">
          <a:extLst>
            <a:ext uri="{FF2B5EF4-FFF2-40B4-BE49-F238E27FC236}">
              <a16:creationId xmlns:a16="http://schemas.microsoft.com/office/drawing/2014/main" id="{00000000-0008-0000-0600-00009A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4" name="前年度繰上充用金最大値テキスト">
          <a:extLst>
            <a:ext uri="{FF2B5EF4-FFF2-40B4-BE49-F238E27FC236}">
              <a16:creationId xmlns:a16="http://schemas.microsoft.com/office/drawing/2014/main" id="{00000000-0008-0000-0600-00009C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27" name="前年度繰上充用金平均値テキスト">
          <a:extLst>
            <a:ext uri="{FF2B5EF4-FFF2-40B4-BE49-F238E27FC236}">
              <a16:creationId xmlns:a16="http://schemas.microsoft.com/office/drawing/2014/main" id="{00000000-0008-0000-0600-00009F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2" name="直線コネクタ 931">
          <a:extLst>
            <a:ext uri="{FF2B5EF4-FFF2-40B4-BE49-F238E27FC236}">
              <a16:creationId xmlns:a16="http://schemas.microsoft.com/office/drawing/2014/main" id="{00000000-0008-0000-0600-0000A4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3" name="フローチャート: 判断 932">
          <a:extLst>
            <a:ext uri="{FF2B5EF4-FFF2-40B4-BE49-F238E27FC236}">
              <a16:creationId xmlns:a16="http://schemas.microsoft.com/office/drawing/2014/main" id="{00000000-0008-0000-0600-0000A5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5" name="直線コネクタ 934">
          <a:extLst>
            <a:ext uri="{FF2B5EF4-FFF2-40B4-BE49-F238E27FC236}">
              <a16:creationId xmlns:a16="http://schemas.microsoft.com/office/drawing/2014/main" id="{00000000-0008-0000-0600-0000A7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36" name="フローチャート: 判断 935">
          <a:extLst>
            <a:ext uri="{FF2B5EF4-FFF2-40B4-BE49-F238E27FC236}">
              <a16:creationId xmlns:a16="http://schemas.microsoft.com/office/drawing/2014/main" id="{00000000-0008-0000-0600-0000A8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38" name="フローチャート: 判断 937">
          <a:extLst>
            <a:ext uri="{FF2B5EF4-FFF2-40B4-BE49-F238E27FC236}">
              <a16:creationId xmlns:a16="http://schemas.microsoft.com/office/drawing/2014/main" id="{00000000-0008-0000-0600-0000AA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5" name="楕円 944">
          <a:extLst>
            <a:ext uri="{FF2B5EF4-FFF2-40B4-BE49-F238E27FC236}">
              <a16:creationId xmlns:a16="http://schemas.microsoft.com/office/drawing/2014/main" id="{00000000-0008-0000-0600-0000B1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46" name="前年度繰上充用金該当値テキスト">
          <a:extLst>
            <a:ext uri="{FF2B5EF4-FFF2-40B4-BE49-F238E27FC236}">
              <a16:creationId xmlns:a16="http://schemas.microsoft.com/office/drawing/2014/main" id="{00000000-0008-0000-0600-0000B2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47" name="楕円 946">
          <a:extLst>
            <a:ext uri="{FF2B5EF4-FFF2-40B4-BE49-F238E27FC236}">
              <a16:creationId xmlns:a16="http://schemas.microsoft.com/office/drawing/2014/main" id="{00000000-0008-0000-0600-0000B3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5" name="正方形/長方形 954">
          <a:extLst>
            <a:ext uri="{FF2B5EF4-FFF2-40B4-BE49-F238E27FC236}">
              <a16:creationId xmlns:a16="http://schemas.microsoft.com/office/drawing/2014/main" id="{00000000-0008-0000-0600-0000B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6" name="正方形/長方形 955">
          <a:extLst>
            <a:ext uri="{FF2B5EF4-FFF2-40B4-BE49-F238E27FC236}">
              <a16:creationId xmlns:a16="http://schemas.microsoft.com/office/drawing/2014/main" id="{00000000-0008-0000-0600-0000B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7" name="テキスト ボックス 956">
          <a:extLst>
            <a:ext uri="{FF2B5EF4-FFF2-40B4-BE49-F238E27FC236}">
              <a16:creationId xmlns:a16="http://schemas.microsoft.com/office/drawing/2014/main" id="{00000000-0008-0000-0600-0000B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676,264</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117,258</a:t>
          </a:r>
          <a:r>
            <a:rPr kumimoji="1" lang="ja-JP" altLang="en-US" sz="1300">
              <a:latin typeface="ＭＳ Ｐゴシック" panose="020B0600070205080204" pitchFamily="50" charset="-128"/>
              <a:ea typeface="ＭＳ Ｐゴシック" panose="020B0600070205080204" pitchFamily="50" charset="-128"/>
            </a:rPr>
            <a:t>円となっており、市町村合併により旧団体の職員を引き継いでいることから、類似団体平均と比べて高い水準にある。</a:t>
          </a:r>
        </a:p>
        <a:p>
          <a:r>
            <a:rPr kumimoji="1" lang="ja-JP" altLang="en-US" sz="1300">
              <a:latin typeface="ＭＳ Ｐゴシック" panose="020B0600070205080204" pitchFamily="50" charset="-128"/>
              <a:ea typeface="ＭＳ Ｐゴシック" panose="020B0600070205080204" pitchFamily="50" charset="-128"/>
            </a:rPr>
            <a:t>また、物件費については、市町村合併により旧団体から引き継いだ施設数が多く、類似団体と比べて維持管理経費が高い状況にある。</a:t>
          </a:r>
        </a:p>
        <a:p>
          <a:r>
            <a:rPr kumimoji="1" lang="ja-JP" altLang="en-US" sz="1300">
              <a:latin typeface="ＭＳ Ｐゴシック" panose="020B0600070205080204" pitchFamily="50" charset="-128"/>
              <a:ea typeface="ＭＳ Ｐゴシック" panose="020B0600070205080204" pitchFamily="50" charset="-128"/>
            </a:rPr>
            <a:t>公債費が住民一人当たり</a:t>
          </a:r>
          <a:r>
            <a:rPr kumimoji="1" lang="en-US" altLang="ja-JP" sz="1300">
              <a:latin typeface="ＭＳ Ｐゴシック" panose="020B0600070205080204" pitchFamily="50" charset="-128"/>
              <a:ea typeface="ＭＳ Ｐゴシック" panose="020B0600070205080204" pitchFamily="50" charset="-128"/>
            </a:rPr>
            <a:t>106,838</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円となっており、、類似団体平均に比べ高止まりしているのは、合併特例債及び過疎対策事業債に係る元利償還金が増加していることが主な要因である。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定員管理計画や公共施設等総合管理計画に基づき、長期的視点に立った定員管理、公共施設の再編を引き続き推進していく。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35,593
35,102
229.55
26,100,035
24,070,248
1,254,518
14,612,861
22,222,598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11874</xdr:rowOff>
    </xdr:from>
    <xdr:to>
      <xdr:col>24</xdr:col>
      <xdr:colOff>63500</xdr:colOff>
      <xdr:row>36</xdr:row>
      <xdr:rowOff>24447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84074"/>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11874</xdr:rowOff>
    </xdr:from>
    <xdr:to>
      <xdr:col>19</xdr:col>
      <xdr:colOff>177800</xdr:colOff>
      <xdr:row>36</xdr:row>
      <xdr:rowOff>51498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84074"/>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26353</xdr:rowOff>
    </xdr:from>
    <xdr:to>
      <xdr:col>15</xdr:col>
      <xdr:colOff>50800</xdr:colOff>
      <xdr:row>36</xdr:row>
      <xdr:rowOff>51498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98553"/>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17971</xdr:rowOff>
    </xdr:from>
    <xdr:to>
      <xdr:col>10</xdr:col>
      <xdr:colOff>114300</xdr:colOff>
      <xdr:row>36</xdr:row>
      <xdr:rowOff>26353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90171"/>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145097</xdr:rowOff>
    </xdr:from>
    <xdr:to>
      <xdr:col>24</xdr:col>
      <xdr:colOff>114300</xdr:colOff>
      <xdr:row>36</xdr:row>
      <xdr:rowOff>75247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123524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132524</xdr:rowOff>
    </xdr:from>
    <xdr:to>
      <xdr:col>20</xdr:col>
      <xdr:colOff>38100</xdr:colOff>
      <xdr:row>36</xdr:row>
      <xdr:rowOff>62674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53801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2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698</xdr:rowOff>
    </xdr:from>
    <xdr:to>
      <xdr:col>15</xdr:col>
      <xdr:colOff>101600</xdr:colOff>
      <xdr:row>36</xdr:row>
      <xdr:rowOff>102298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93425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147003</xdr:rowOff>
    </xdr:from>
    <xdr:to>
      <xdr:col>10</xdr:col>
      <xdr:colOff>165100</xdr:colOff>
      <xdr:row>36</xdr:row>
      <xdr:rowOff>77153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68280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138621</xdr:rowOff>
    </xdr:from>
    <xdr:to>
      <xdr:col>6</xdr:col>
      <xdr:colOff>38100</xdr:colOff>
      <xdr:row>36</xdr:row>
      <xdr:rowOff>68771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3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59898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3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164261</xdr:rowOff>
    </xdr:from>
    <xdr:to>
      <xdr:col>24</xdr:col>
      <xdr:colOff>63500</xdr:colOff>
      <xdr:row>58</xdr:row>
      <xdr:rowOff>166801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08361"/>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36099</xdr:rowOff>
    </xdr:from>
    <xdr:to>
      <xdr:col>19</xdr:col>
      <xdr:colOff>177800</xdr:colOff>
      <xdr:row>58</xdr:row>
      <xdr:rowOff>166801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80199"/>
          <a:ext cx="889000" cy="13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36099</xdr:rowOff>
    </xdr:from>
    <xdr:to>
      <xdr:col>15</xdr:col>
      <xdr:colOff>50800</xdr:colOff>
      <xdr:row>58</xdr:row>
      <xdr:rowOff>165403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80199"/>
          <a:ext cx="889000" cy="12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155652</xdr:rowOff>
    </xdr:from>
    <xdr:to>
      <xdr:col>10</xdr:col>
      <xdr:colOff>114300</xdr:colOff>
      <xdr:row>58</xdr:row>
      <xdr:rowOff>165403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99752"/>
          <a:ext cx="889000" cy="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113461</xdr:rowOff>
    </xdr:from>
    <xdr:to>
      <xdr:col>24</xdr:col>
      <xdr:colOff>114300</xdr:colOff>
      <xdr:row>59</xdr:row>
      <xdr:rowOff>43611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5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116001</xdr:rowOff>
    </xdr:from>
    <xdr:to>
      <xdr:col>20</xdr:col>
      <xdr:colOff>38100</xdr:colOff>
      <xdr:row>59</xdr:row>
      <xdr:rowOff>46151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37278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5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156749</xdr:rowOff>
    </xdr:from>
    <xdr:to>
      <xdr:col>15</xdr:col>
      <xdr:colOff>101600</xdr:colOff>
      <xdr:row>58</xdr:row>
      <xdr:rowOff>86899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2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103426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0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114603</xdr:rowOff>
    </xdr:from>
    <xdr:to>
      <xdr:col>10</xdr:col>
      <xdr:colOff>165100</xdr:colOff>
      <xdr:row>59</xdr:row>
      <xdr:rowOff>44753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5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35880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104852</xdr:rowOff>
    </xdr:from>
    <xdr:to>
      <xdr:col>6</xdr:col>
      <xdr:colOff>38100</xdr:colOff>
      <xdr:row>59</xdr:row>
      <xdr:rowOff>35002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51529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82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70151</xdr:rowOff>
    </xdr:from>
    <xdr:to>
      <xdr:col>24</xdr:col>
      <xdr:colOff>63500</xdr:colOff>
      <xdr:row>76</xdr:row>
      <xdr:rowOff>136742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00351"/>
          <a:ext cx="838200" cy="6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70151</xdr:rowOff>
    </xdr:from>
    <xdr:to>
      <xdr:col>19</xdr:col>
      <xdr:colOff>177800</xdr:colOff>
      <xdr:row>76</xdr:row>
      <xdr:rowOff>144286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00351"/>
          <a:ext cx="889000" cy="7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144286</xdr:rowOff>
    </xdr:from>
    <xdr:to>
      <xdr:col>15</xdr:col>
      <xdr:colOff>50800</xdr:colOff>
      <xdr:row>77</xdr:row>
      <xdr:rowOff>29662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74486"/>
          <a:ext cx="889000" cy="5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29662</xdr:rowOff>
    </xdr:from>
    <xdr:to>
      <xdr:col>10</xdr:col>
      <xdr:colOff>114300</xdr:colOff>
      <xdr:row>77</xdr:row>
      <xdr:rowOff>58784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31312"/>
          <a:ext cx="889000" cy="2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85942</xdr:rowOff>
    </xdr:from>
    <xdr:to>
      <xdr:col>24</xdr:col>
      <xdr:colOff>114300</xdr:colOff>
      <xdr:row>77</xdr:row>
      <xdr:rowOff>16092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31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19351</xdr:rowOff>
    </xdr:from>
    <xdr:to>
      <xdr:col>20</xdr:col>
      <xdr:colOff>38100</xdr:colOff>
      <xdr:row>76</xdr:row>
      <xdr:rowOff>120951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112078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4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93486</xdr:rowOff>
    </xdr:from>
    <xdr:to>
      <xdr:col>15</xdr:col>
      <xdr:colOff>101600</xdr:colOff>
      <xdr:row>77</xdr:row>
      <xdr:rowOff>23636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14763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150312</xdr:rowOff>
    </xdr:from>
    <xdr:to>
      <xdr:col>10</xdr:col>
      <xdr:colOff>165100</xdr:colOff>
      <xdr:row>77</xdr:row>
      <xdr:rowOff>80462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8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71589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7984</xdr:rowOff>
    </xdr:from>
    <xdr:to>
      <xdr:col>6</xdr:col>
      <xdr:colOff>38100</xdr:colOff>
      <xdr:row>77</xdr:row>
      <xdr:rowOff>109584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0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100711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0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160176</xdr:rowOff>
    </xdr:from>
    <xdr:to>
      <xdr:col>24</xdr:col>
      <xdr:colOff>63500</xdr:colOff>
      <xdr:row>97</xdr:row>
      <xdr:rowOff>161234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90826"/>
          <a:ext cx="838200" cy="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113757</xdr:rowOff>
    </xdr:from>
    <xdr:to>
      <xdr:col>19</xdr:col>
      <xdr:colOff>177800</xdr:colOff>
      <xdr:row>97</xdr:row>
      <xdr:rowOff>161234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44407"/>
          <a:ext cx="889000" cy="4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113757</xdr:rowOff>
    </xdr:from>
    <xdr:to>
      <xdr:col>15</xdr:col>
      <xdr:colOff>50800</xdr:colOff>
      <xdr:row>98</xdr:row>
      <xdr:rowOff>67613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44407"/>
          <a:ext cx="889000" cy="1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67613</xdr:rowOff>
    </xdr:from>
    <xdr:to>
      <xdr:col>10</xdr:col>
      <xdr:colOff>114300</xdr:colOff>
      <xdr:row>98</xdr:row>
      <xdr:rowOff>97661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69713"/>
          <a:ext cx="889000" cy="3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109376</xdr:rowOff>
    </xdr:from>
    <xdr:to>
      <xdr:col>24</xdr:col>
      <xdr:colOff>114300</xdr:colOff>
      <xdr:row>98</xdr:row>
      <xdr:rowOff>39526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4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132253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110434</xdr:rowOff>
    </xdr:from>
    <xdr:to>
      <xdr:col>20</xdr:col>
      <xdr:colOff>38100</xdr:colOff>
      <xdr:row>98</xdr:row>
      <xdr:rowOff>40584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57111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1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62957</xdr:rowOff>
    </xdr:from>
    <xdr:to>
      <xdr:col>15</xdr:col>
      <xdr:colOff>101600</xdr:colOff>
      <xdr:row>97</xdr:row>
      <xdr:rowOff>164557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9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9634</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46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16813</xdr:rowOff>
    </xdr:from>
    <xdr:to>
      <xdr:col>10</xdr:col>
      <xdr:colOff>165100</xdr:colOff>
      <xdr:row>98</xdr:row>
      <xdr:rowOff>118413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1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134940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9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46861</xdr:rowOff>
    </xdr:from>
    <xdr:to>
      <xdr:col>6</xdr:col>
      <xdr:colOff>38100</xdr:colOff>
      <xdr:row>98</xdr:row>
      <xdr:rowOff>148461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4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139588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4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8996</xdr:rowOff>
    </xdr:from>
    <xdr:to>
      <xdr:col>55</xdr:col>
      <xdr:colOff>0</xdr:colOff>
      <xdr:row>58</xdr:row>
      <xdr:rowOff>24377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781646"/>
          <a:ext cx="838200" cy="18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147265</xdr:rowOff>
    </xdr:from>
    <xdr:to>
      <xdr:col>50</xdr:col>
      <xdr:colOff>114300</xdr:colOff>
      <xdr:row>57</xdr:row>
      <xdr:rowOff>8996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577015"/>
          <a:ext cx="889000" cy="20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147265</xdr:rowOff>
    </xdr:from>
    <xdr:to>
      <xdr:col>45</xdr:col>
      <xdr:colOff>177800</xdr:colOff>
      <xdr:row>58</xdr:row>
      <xdr:rowOff>53877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577015"/>
          <a:ext cx="889000" cy="42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130371</xdr:rowOff>
    </xdr:from>
    <xdr:to>
      <xdr:col>41</xdr:col>
      <xdr:colOff>50800</xdr:colOff>
      <xdr:row>58</xdr:row>
      <xdr:rowOff>53877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903021"/>
          <a:ext cx="889000" cy="9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145027</xdr:rowOff>
    </xdr:from>
    <xdr:to>
      <xdr:col>55</xdr:col>
      <xdr:colOff>50800</xdr:colOff>
      <xdr:row>58</xdr:row>
      <xdr:rowOff>75177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1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123454</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129646</xdr:rowOff>
    </xdr:from>
    <xdr:to>
      <xdr:col>50</xdr:col>
      <xdr:colOff>165100</xdr:colOff>
      <xdr:row>57</xdr:row>
      <xdr:rowOff>59796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73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76323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50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96465</xdr:rowOff>
    </xdr:from>
    <xdr:to>
      <xdr:col>46</xdr:col>
      <xdr:colOff>38100</xdr:colOff>
      <xdr:row>56</xdr:row>
      <xdr:rowOff>26615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52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43142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30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3077</xdr:rowOff>
    </xdr:from>
    <xdr:to>
      <xdr:col>41</xdr:col>
      <xdr:colOff>101600</xdr:colOff>
      <xdr:row>58</xdr:row>
      <xdr:rowOff>104677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4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95804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1003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79571</xdr:rowOff>
    </xdr:from>
    <xdr:to>
      <xdr:col>36</xdr:col>
      <xdr:colOff>165100</xdr:colOff>
      <xdr:row>58</xdr:row>
      <xdr:rowOff>9721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85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848</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9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114280</xdr:rowOff>
    </xdr:from>
    <xdr:to>
      <xdr:col>55</xdr:col>
      <xdr:colOff>0</xdr:colOff>
      <xdr:row>78</xdr:row>
      <xdr:rowOff>12996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15930"/>
          <a:ext cx="838200" cy="7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50323</xdr:rowOff>
    </xdr:from>
    <xdr:to>
      <xdr:col>50</xdr:col>
      <xdr:colOff>114300</xdr:colOff>
      <xdr:row>78</xdr:row>
      <xdr:rowOff>12996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251973"/>
          <a:ext cx="889000" cy="13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50323</xdr:rowOff>
    </xdr:from>
    <xdr:to>
      <xdr:col>45</xdr:col>
      <xdr:colOff>177800</xdr:colOff>
      <xdr:row>78</xdr:row>
      <xdr:rowOff>43771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251973"/>
          <a:ext cx="889000" cy="16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43771</xdr:rowOff>
    </xdr:from>
    <xdr:to>
      <xdr:col>41</xdr:col>
      <xdr:colOff>50800</xdr:colOff>
      <xdr:row>78</xdr:row>
      <xdr:rowOff>69355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16871"/>
          <a:ext cx="889000" cy="2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63480</xdr:rowOff>
    </xdr:from>
    <xdr:to>
      <xdr:col>55</xdr:col>
      <xdr:colOff>50800</xdr:colOff>
      <xdr:row>77</xdr:row>
      <xdr:rowOff>165080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86357</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133646</xdr:rowOff>
    </xdr:from>
    <xdr:to>
      <xdr:col>50</xdr:col>
      <xdr:colOff>165100</xdr:colOff>
      <xdr:row>78</xdr:row>
      <xdr:rowOff>63796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3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54923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2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170973</xdr:rowOff>
    </xdr:from>
    <xdr:to>
      <xdr:col>46</xdr:col>
      <xdr:colOff>38100</xdr:colOff>
      <xdr:row>77</xdr:row>
      <xdr:rowOff>101123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117650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97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164421</xdr:rowOff>
    </xdr:from>
    <xdr:to>
      <xdr:col>41</xdr:col>
      <xdr:colOff>101600</xdr:colOff>
      <xdr:row>78</xdr:row>
      <xdr:rowOff>94571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6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85698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5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18555</xdr:rowOff>
    </xdr:from>
    <xdr:to>
      <xdr:col>36</xdr:col>
      <xdr:colOff>165100</xdr:colOff>
      <xdr:row>78</xdr:row>
      <xdr:rowOff>120155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111282</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48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146527</xdr:rowOff>
    </xdr:from>
    <xdr:to>
      <xdr:col>54</xdr:col>
      <xdr:colOff>189865</xdr:colOff>
      <xdr:row>98</xdr:row>
      <xdr:rowOff>56717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48477"/>
          <a:ext cx="1270" cy="111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60544</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56717</xdr:rowOff>
    </xdr:from>
    <xdr:to>
      <xdr:col>55</xdr:col>
      <xdr:colOff>88900</xdr:colOff>
      <xdr:row>98</xdr:row>
      <xdr:rowOff>56717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93204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52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146527</xdr:rowOff>
    </xdr:from>
    <xdr:to>
      <xdr:col>55</xdr:col>
      <xdr:colOff>88900</xdr:colOff>
      <xdr:row>91</xdr:row>
      <xdr:rowOff>146527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48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44495</xdr:rowOff>
    </xdr:from>
    <xdr:to>
      <xdr:col>55</xdr:col>
      <xdr:colOff>0</xdr:colOff>
      <xdr:row>98</xdr:row>
      <xdr:rowOff>69138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46595"/>
          <a:ext cx="8382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48920</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3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26043</xdr:rowOff>
    </xdr:from>
    <xdr:to>
      <xdr:col>55</xdr:col>
      <xdr:colOff>50800</xdr:colOff>
      <xdr:row>96</xdr:row>
      <xdr:rowOff>127643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58562</xdr:rowOff>
    </xdr:from>
    <xdr:to>
      <xdr:col>50</xdr:col>
      <xdr:colOff>114300</xdr:colOff>
      <xdr:row>98</xdr:row>
      <xdr:rowOff>69138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860662"/>
          <a:ext cx="889000" cy="1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13408</xdr:rowOff>
    </xdr:from>
    <xdr:to>
      <xdr:col>50</xdr:col>
      <xdr:colOff>165100</xdr:colOff>
      <xdr:row>96</xdr:row>
      <xdr:rowOff>115008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131535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58562</xdr:rowOff>
    </xdr:from>
    <xdr:to>
      <xdr:col>45</xdr:col>
      <xdr:colOff>177800</xdr:colOff>
      <xdr:row>98</xdr:row>
      <xdr:rowOff>91892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60662"/>
          <a:ext cx="889000" cy="3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53467</xdr:rowOff>
    </xdr:from>
    <xdr:to>
      <xdr:col>46</xdr:col>
      <xdr:colOff>38100</xdr:colOff>
      <xdr:row>96</xdr:row>
      <xdr:rowOff>155067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91892</xdr:rowOff>
    </xdr:from>
    <xdr:to>
      <xdr:col>41</xdr:col>
      <xdr:colOff>50800</xdr:colOff>
      <xdr:row>98</xdr:row>
      <xdr:rowOff>100678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93992"/>
          <a:ext cx="889000" cy="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93571</xdr:rowOff>
    </xdr:from>
    <xdr:to>
      <xdr:col>41</xdr:col>
      <xdr:colOff>101600</xdr:colOff>
      <xdr:row>97</xdr:row>
      <xdr:rowOff>23721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40248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85897</xdr:rowOff>
    </xdr:from>
    <xdr:to>
      <xdr:col>36</xdr:col>
      <xdr:colOff>165100</xdr:colOff>
      <xdr:row>97</xdr:row>
      <xdr:rowOff>16047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32574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2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165145</xdr:rowOff>
    </xdr:from>
    <xdr:to>
      <xdr:col>55</xdr:col>
      <xdr:colOff>50800</xdr:colOff>
      <xdr:row>98</xdr:row>
      <xdr:rowOff>95295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80072</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1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18338</xdr:rowOff>
    </xdr:from>
    <xdr:to>
      <xdr:col>50</xdr:col>
      <xdr:colOff>165100</xdr:colOff>
      <xdr:row>98</xdr:row>
      <xdr:rowOff>119938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2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111065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1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7762</xdr:rowOff>
    </xdr:from>
    <xdr:to>
      <xdr:col>46</xdr:col>
      <xdr:colOff>38100</xdr:colOff>
      <xdr:row>98</xdr:row>
      <xdr:rowOff>109362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0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100489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41092</xdr:rowOff>
    </xdr:from>
    <xdr:to>
      <xdr:col>41</xdr:col>
      <xdr:colOff>101600</xdr:colOff>
      <xdr:row>98</xdr:row>
      <xdr:rowOff>142692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133819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49878</xdr:rowOff>
    </xdr:from>
    <xdr:to>
      <xdr:col>36</xdr:col>
      <xdr:colOff>165100</xdr:colOff>
      <xdr:row>98</xdr:row>
      <xdr:rowOff>151478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5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142605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4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133223</xdr:rowOff>
    </xdr:from>
    <xdr:to>
      <xdr:col>85</xdr:col>
      <xdr:colOff>127000</xdr:colOff>
      <xdr:row>35</xdr:row>
      <xdr:rowOff>152616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133973"/>
          <a:ext cx="8382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94780</xdr:rowOff>
    </xdr:from>
    <xdr:to>
      <xdr:col>81</xdr:col>
      <xdr:colOff>50800</xdr:colOff>
      <xdr:row>35</xdr:row>
      <xdr:rowOff>152616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095530"/>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94780</xdr:rowOff>
    </xdr:from>
    <xdr:to>
      <xdr:col>76</xdr:col>
      <xdr:colOff>114300</xdr:colOff>
      <xdr:row>35</xdr:row>
      <xdr:rowOff>156007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095530"/>
          <a:ext cx="889000" cy="6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78014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156007</xdr:rowOff>
    </xdr:from>
    <xdr:to>
      <xdr:col>71</xdr:col>
      <xdr:colOff>177800</xdr:colOff>
      <xdr:row>35</xdr:row>
      <xdr:rowOff>160693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156757"/>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130001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82423</xdr:rowOff>
    </xdr:from>
    <xdr:to>
      <xdr:col>85</xdr:col>
      <xdr:colOff>177800</xdr:colOff>
      <xdr:row>36</xdr:row>
      <xdr:rowOff>12573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08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105300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9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101816</xdr:rowOff>
    </xdr:from>
    <xdr:to>
      <xdr:col>81</xdr:col>
      <xdr:colOff>101600</xdr:colOff>
      <xdr:row>36</xdr:row>
      <xdr:rowOff>31966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0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48493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87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43980</xdr:rowOff>
    </xdr:from>
    <xdr:to>
      <xdr:col>76</xdr:col>
      <xdr:colOff>165100</xdr:colOff>
      <xdr:row>35</xdr:row>
      <xdr:rowOff>145580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04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162107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8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105207</xdr:rowOff>
    </xdr:from>
    <xdr:to>
      <xdr:col>72</xdr:col>
      <xdr:colOff>38100</xdr:colOff>
      <xdr:row>36</xdr:row>
      <xdr:rowOff>35357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10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51884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8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109893</xdr:rowOff>
    </xdr:from>
    <xdr:to>
      <xdr:col>67</xdr:col>
      <xdr:colOff>101600</xdr:colOff>
      <xdr:row>36</xdr:row>
      <xdr:rowOff>40043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1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56570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88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24003</xdr:rowOff>
    </xdr:from>
    <xdr:to>
      <xdr:col>85</xdr:col>
      <xdr:colOff>127000</xdr:colOff>
      <xdr:row>55</xdr:row>
      <xdr:rowOff>40894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8939403"/>
          <a:ext cx="838200" cy="5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51160</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5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24003</xdr:rowOff>
    </xdr:from>
    <xdr:to>
      <xdr:col>81</xdr:col>
      <xdr:colOff>50800</xdr:colOff>
      <xdr:row>54</xdr:row>
      <xdr:rowOff>91529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8939403"/>
          <a:ext cx="889000" cy="41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146435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7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91529</xdr:rowOff>
    </xdr:from>
    <xdr:to>
      <xdr:col>76</xdr:col>
      <xdr:colOff>114300</xdr:colOff>
      <xdr:row>55</xdr:row>
      <xdr:rowOff>63170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349829"/>
          <a:ext cx="889000" cy="1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82351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6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111709</xdr:rowOff>
    </xdr:from>
    <xdr:to>
      <xdr:col>71</xdr:col>
      <xdr:colOff>177800</xdr:colOff>
      <xdr:row>55</xdr:row>
      <xdr:rowOff>63170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8684209"/>
          <a:ext cx="889000" cy="80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135386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7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50195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8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161544</xdr:rowOff>
    </xdr:from>
    <xdr:to>
      <xdr:col>85</xdr:col>
      <xdr:colOff>177800</xdr:colOff>
      <xdr:row>55</xdr:row>
      <xdr:rowOff>91694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41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12971</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27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144653</xdr:rowOff>
    </xdr:from>
    <xdr:to>
      <xdr:col>81</xdr:col>
      <xdr:colOff>101600</xdr:colOff>
      <xdr:row>52</xdr:row>
      <xdr:rowOff>74803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888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91330</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181795" y="8663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40729</xdr:rowOff>
    </xdr:from>
    <xdr:to>
      <xdr:col>76</xdr:col>
      <xdr:colOff>165100</xdr:colOff>
      <xdr:row>54</xdr:row>
      <xdr:rowOff>142329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29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158856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07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12370</xdr:rowOff>
    </xdr:from>
    <xdr:to>
      <xdr:col>72</xdr:col>
      <xdr:colOff>38100</xdr:colOff>
      <xdr:row>55</xdr:row>
      <xdr:rowOff>113970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4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130497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21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60909</xdr:rowOff>
    </xdr:from>
    <xdr:to>
      <xdr:col>67</xdr:col>
      <xdr:colOff>101600</xdr:colOff>
      <xdr:row>50</xdr:row>
      <xdr:rowOff>162509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863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7586</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14795" y="840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47983</xdr:rowOff>
    </xdr:from>
    <xdr:to>
      <xdr:col>85</xdr:col>
      <xdr:colOff>127000</xdr:colOff>
      <xdr:row>79</xdr:row>
      <xdr:rowOff>73782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92533"/>
          <a:ext cx="8382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149186</xdr:rowOff>
    </xdr:from>
    <xdr:to>
      <xdr:col>81</xdr:col>
      <xdr:colOff>50800</xdr:colOff>
      <xdr:row>79</xdr:row>
      <xdr:rowOff>47983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350836"/>
          <a:ext cx="889000" cy="2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126278</xdr:rowOff>
    </xdr:from>
    <xdr:to>
      <xdr:col>76</xdr:col>
      <xdr:colOff>114300</xdr:colOff>
      <xdr:row>77</xdr:row>
      <xdr:rowOff>149186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327928"/>
          <a:ext cx="889000" cy="2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161870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53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126278</xdr:rowOff>
    </xdr:from>
    <xdr:to>
      <xdr:col>71</xdr:col>
      <xdr:colOff>177800</xdr:colOff>
      <xdr:row>79</xdr:row>
      <xdr:rowOff>54073</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327928"/>
          <a:ext cx="889000" cy="27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147060</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5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22982</xdr:rowOff>
    </xdr:from>
    <xdr:to>
      <xdr:col>85</xdr:col>
      <xdr:colOff>177800</xdr:colOff>
      <xdr:row>79</xdr:row>
      <xdr:rowOff>124582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6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109359</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168633</xdr:rowOff>
    </xdr:from>
    <xdr:to>
      <xdr:col>81</xdr:col>
      <xdr:colOff>101600</xdr:colOff>
      <xdr:row>79</xdr:row>
      <xdr:rowOff>98783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4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89910</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63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98386</xdr:rowOff>
    </xdr:from>
    <xdr:to>
      <xdr:col>76</xdr:col>
      <xdr:colOff>165100</xdr:colOff>
      <xdr:row>78</xdr:row>
      <xdr:rowOff>28536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30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45063</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25111" y="1307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75478</xdr:rowOff>
    </xdr:from>
    <xdr:to>
      <xdr:col>72</xdr:col>
      <xdr:colOff>38100</xdr:colOff>
      <xdr:row>78</xdr:row>
      <xdr:rowOff>5628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27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22155</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36111" y="130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3273</xdr:rowOff>
    </xdr:from>
    <xdr:to>
      <xdr:col>67</xdr:col>
      <xdr:colOff>101600</xdr:colOff>
      <xdr:row>79</xdr:row>
      <xdr:rowOff>104873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96000</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64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92570</xdr:rowOff>
    </xdr:from>
    <xdr:to>
      <xdr:col>85</xdr:col>
      <xdr:colOff>127000</xdr:colOff>
      <xdr:row>97</xdr:row>
      <xdr:rowOff>92877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723220"/>
          <a:ext cx="8382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92570</xdr:rowOff>
    </xdr:from>
    <xdr:to>
      <xdr:col>81</xdr:col>
      <xdr:colOff>50800</xdr:colOff>
      <xdr:row>97</xdr:row>
      <xdr:rowOff>126056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723220"/>
          <a:ext cx="889000" cy="3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126056</xdr:rowOff>
    </xdr:from>
    <xdr:to>
      <xdr:col>76</xdr:col>
      <xdr:colOff>114300</xdr:colOff>
      <xdr:row>97</xdr:row>
      <xdr:rowOff>133623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756706"/>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133623</xdr:rowOff>
    </xdr:from>
    <xdr:to>
      <xdr:col>71</xdr:col>
      <xdr:colOff>177800</xdr:colOff>
      <xdr:row>97</xdr:row>
      <xdr:rowOff>142655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764273"/>
          <a:ext cx="889000" cy="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42077</xdr:rowOff>
    </xdr:from>
    <xdr:to>
      <xdr:col>85</xdr:col>
      <xdr:colOff>177800</xdr:colOff>
      <xdr:row>97</xdr:row>
      <xdr:rowOff>143677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67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64954</xdr:rowOff>
    </xdr:from>
    <xdr:ext cx="599010"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5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41770</xdr:rowOff>
    </xdr:from>
    <xdr:to>
      <xdr:col>81</xdr:col>
      <xdr:colOff>101600</xdr:colOff>
      <xdr:row>97</xdr:row>
      <xdr:rowOff>143370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6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159897</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181795" y="16447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75256</xdr:rowOff>
    </xdr:from>
    <xdr:to>
      <xdr:col>76</xdr:col>
      <xdr:colOff>165100</xdr:colOff>
      <xdr:row>98</xdr:row>
      <xdr:rowOff>5406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70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21933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48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82823</xdr:rowOff>
    </xdr:from>
    <xdr:to>
      <xdr:col>72</xdr:col>
      <xdr:colOff>38100</xdr:colOff>
      <xdr:row>98</xdr:row>
      <xdr:rowOff>12973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71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29500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4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91855</xdr:rowOff>
    </xdr:from>
    <xdr:to>
      <xdr:col>67</xdr:col>
      <xdr:colOff>101600</xdr:colOff>
      <xdr:row>98</xdr:row>
      <xdr:rowOff>22005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72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38532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49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a:extLst>
            <a:ext uri="{FF2B5EF4-FFF2-40B4-BE49-F238E27FC236}">
              <a16:creationId xmlns:a16="http://schemas.microsoft.com/office/drawing/2014/main" id="{00000000-0008-0000-07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08" name="前年度繰上充用金最小値テキスト">
          <a:extLst>
            <a:ext uri="{FF2B5EF4-FFF2-40B4-BE49-F238E27FC236}">
              <a16:creationId xmlns:a16="http://schemas.microsoft.com/office/drawing/2014/main" id="{00000000-0008-0000-0700-000028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0" name="前年度繰上充用金最大値テキスト">
          <a:extLst>
            <a:ext uri="{FF2B5EF4-FFF2-40B4-BE49-F238E27FC236}">
              <a16:creationId xmlns:a16="http://schemas.microsoft.com/office/drawing/2014/main" id="{00000000-0008-0000-0700-00002A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3" name="前年度繰上充用金平均値テキスト">
          <a:extLst>
            <a:ext uri="{FF2B5EF4-FFF2-40B4-BE49-F238E27FC236}">
              <a16:creationId xmlns:a16="http://schemas.microsoft.com/office/drawing/2014/main" id="{00000000-0008-0000-0700-00002D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2" name="前年度繰上充用金該当値テキスト">
          <a:extLst>
            <a:ext uri="{FF2B5EF4-FFF2-40B4-BE49-F238E27FC236}">
              <a16:creationId xmlns:a16="http://schemas.microsoft.com/office/drawing/2014/main" id="{00000000-0008-0000-0700-000040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・教育費が住民一人当たり</a:t>
          </a:r>
          <a:r>
            <a:rPr kumimoji="1" lang="en-US" altLang="ja-JP" sz="1300">
              <a:latin typeface="ＭＳ Ｐゴシック" panose="020B0600070205080204" pitchFamily="50" charset="-128"/>
              <a:ea typeface="ＭＳ Ｐゴシック" panose="020B0600070205080204" pitchFamily="50" charset="-128"/>
            </a:rPr>
            <a:t>84,280</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円となっており、、類似団体平均に比べ高止まりしているのは、合併特例債を活用した義務教育施設整備事業等による普通建設事業費が増加していることが主な要因である。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・公債費が住民一人当たり</a:t>
          </a:r>
          <a:r>
            <a:rPr kumimoji="1" lang="en-US" altLang="ja-JP" sz="1300">
              <a:latin typeface="ＭＳ Ｐゴシック" panose="020B0600070205080204" pitchFamily="50" charset="-128"/>
              <a:ea typeface="ＭＳ Ｐゴシック" panose="020B0600070205080204" pitchFamily="50" charset="-128"/>
            </a:rPr>
            <a:t>106,838</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円となっており、、類似団体平均に比べ高止まりしているのは、合併特例債及び過疎対策事業債に係る元利償還金が増加していることが主な要因である。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財政調整基金残高は、適切な財源の確保と歳出の精査により、最低限の取崩しにとどまっており、前年度とほぼ同額を維持している。</a:t>
          </a:r>
        </a:p>
        <a:p>
          <a:r>
            <a:rPr kumimoji="1" lang="ja-JP" altLang="en-US" sz="1400">
              <a:latin typeface="ＭＳ ゴシック" pitchFamily="49" charset="-128"/>
              <a:ea typeface="ＭＳ ゴシック" pitchFamily="49" charset="-128"/>
            </a:rPr>
            <a:t>また、実質収支は継続的に黒字を確保しており、令和元年房総台風に係る繰越事業や新型コロナウイルス感染症対策に係る事業が終了したことで、実質単年度収支は改善した。今後も歳出の合理化等行財政改革を推進し、健全な行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連結実質赤字比率はなく、また、すべての会計において赤字は発生していない。ただし、各企業会計及び特別会計では一般会計からの繰入を行っており、その額は高止まりしていることから、そ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起債の新規発行は、合併特例事業債及び過疎対策事業債等、普通交付税算入率が高い有利な起債に限定されており、実質公債費比率比率はほぼ横ばいで推移している。今後も有利な起債の活用に努めるとともに、減債基金への計画的な積立等を行い、公債費負担の低減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分子）の主要因である一般会計等に係る地方債の現在高は、依然として高水準にあるものの、合併町村から引き継いだ地方債の償還終了に伴い減少傾向にある。引き続き地方債の抑制など健全性を確保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千葉県南房総市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・公債費償還のため減債基金を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億円、公共施設再編整備に係る各事業に充当するため公共施設等再編整備基金を約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・し尿処理施設建設事業や学校施設長寿命化事業等の大規模事業が予定されているため、中長期的には減少する見込み。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・公共施設等再編整備基金：教育文化施設、体育施設、社会福祉施設、庁舎その他の公共用又は公共に供する施設の整備及び再編により不用となった公共施設等の解体撤去。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・元気なまちづくり基金：市民の連帯の強化及び地域振興。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・一般廃棄物処理施設建設基金：一般廃棄物処理施設の建設事業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改築又は修理を含む。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・公共施設等再編整備基金：公共施設再編整備に係る各事業に充当するため約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・元気なまちづくり基金：南房総市の農業の振興に寄与するために平成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年度に設立された「一般財団法人南房総農業支援センター」への交付金として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百万円取り崩しを行った一方で、運用益を約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・一般廃棄物処理施設建設基金：し尿処理施設建設事業等のため約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・公共施設等再編整備基金：施設整備及び再編のための財源とするため、積み立てを行っていく。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・元気なまちづくり基金：果実運用型基金として運用益の積み立てを行いつつ、「一般財団法人南房総農業支援センター」への交付金のほか、地域振興に資する事業に対し取り崩しを行う。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・一般廃棄物処理施設建設基金：進行中のし尿処理施設建設事業及びごみ処理施設事業の一般財源分に対し取り崩しを行う。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・光熱水費の増加等による一般財源不足に伴う減少。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・普通交付税の合併算定替による特例措置の適用期限終了後の財源不足に対応するため、取り崩す見込み。財政調整基金の残高は、標準財政規模の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％程度を維持する予定。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・発行済みの市債残高から交付税措置額を除いた実質負担額を下回らない程度の金額を保持しながら取り崩しを行う予定。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090988A-26B6-4306-9419-E1236E06BC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2377CBF-0124-4627-82C9-5D939936F2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27EAEB95-E635-4D41-9AEF-3038D82DD69A}"/>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612703B-1F66-4C5A-BBB9-CE61A42B486A}"/>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96605B4-7BB6-4A84-8284-83FAEEC5FFC7}"/>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38D58BE-89AE-46FB-BCEE-B0E938CF15F0}"/>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D6806CC7-9316-42D7-81A0-A81C73948ABB}"/>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9B5CAB36-CC92-462A-BDE1-DC35D241A33E}"/>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727AB2A-3A8C-4ADE-A5D9-109EFA588AEF}"/>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79D3DAC-618A-4EDE-96DA-2336C46F069A}"/>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314AF23-9326-438A-892C-89D5DE6DE48D}"/>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8CEEFC8-9401-455F-98E0-79BE234A8A9C}"/>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5C9FE92C-CB1F-4683-8FC5-D12AA20EF583}"/>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70FCFCD-EA41-4B5C-A2FE-4C3CF14068AF}"/>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14391687-85F5-4CC0-AAE8-DC8F52F43F59}"/>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6130CA6-6C23-4AF1-BD01-53C44FC6227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1AB0FE21-FEAB-4633-9670-79570CFA5E19}"/>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5BA7F91D-16F1-488D-AB32-D5801EF09E01}"/>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8820F08-A8E8-4C65-AF9C-42E42CF101EE}"/>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D65817E-E838-44AD-B2EB-84ACD0F778CA}"/>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837201D-56D0-41E5-952D-C98FC0ADDDF6}"/>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35C885F3-4410-414B-BAE3-38CC42BCA2F1}"/>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35,593
35,102
229.55
26,100,035
24,070,248
1,254,518
14,612,861
22,222,598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BACEF82-E930-45CD-A1E7-6DFC8B8C789D}"/>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E0FDDC2-DAE1-4A05-9791-5ECEF3108E4D}"/>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8C3FD75-C1D5-4905-A504-BD2B221184DC}"/>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99E9A74-AC44-42FF-8F59-05445F93E47E}"/>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9254D44A-D215-47EE-9BD1-1F807D779775}"/>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75480FA2-A5A2-412A-B193-899D5BAC0D05}"/>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65F1E750-AF26-480E-A0DE-467481F5E37B}"/>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CD9F86E-706E-40B7-9000-86B2266C233B}"/>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0E94AD8-1BB2-4A82-AD9E-C0D7C604F53C}"/>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8FDA24AF-C97F-4B5D-B1DC-19601D4DAED9}"/>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09C9684-54E3-41DF-843C-AF43C860E04F}"/>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61451FC9-E700-4E63-BF4A-301BF5E5EA5C}"/>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2F47AEE-AB3C-44A2-BF29-7C0DBA29C19E}"/>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0A95DD5-EA06-4FDE-ACD6-04AD337F4C32}"/>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43D9120-51B2-4BEB-B303-A4D22B10A4FB}"/>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3789A6F-5049-4749-B185-F7683D2263AD}"/>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4D13648-07B0-4564-879A-A8BCE1EDBB6E}"/>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D81C707-0F12-4B62-823C-3CD9BC81F07C}"/>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07DD9D7-BC54-4A2B-B633-5DDA1E8A0796}"/>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5D658DB3-A5CB-47FB-A570-A0124BB7C581}"/>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CBE975A1-2869-47A9-92DD-B4BD39A9BA84}"/>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66F3C0AF-ABB1-4BA9-B75E-59BC26B82391}"/>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2DFF34E-C7B4-43B9-90CC-8754D3BA0F2B}"/>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23C2BD17-C0AA-4487-A6F3-4D579A12556A}"/>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AC7902A-C983-4BDE-B1E8-B55A751C6CCF}"/>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A8B6AD7A-BBC1-4EC0-B3FE-AB70D19E5716}"/>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DAE72D0-6F6B-41F5-A2E5-A3EEC4B742BC}"/>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ABB4F80-144F-4376-8DFB-30A8E2DC3CF2}"/>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14426DE5-AE9B-4FF4-93B1-C64240C30103}"/>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52CA4C9-FFCF-48E0-849D-BCF232AABF37}"/>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93CC846-3F73-410E-8CE4-B6DB79EB26F3}"/>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B369AFD-E2F3-4D8F-BF0F-08BB3B1CDEF3}"/>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EC731F47-85BB-4DF4-A6C9-43F4AE30CAC9}"/>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5CAF29E-4ADA-46B2-B2C1-8C2E949B9924}"/>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F34BA66-6D2C-44EF-A144-95219F5EFBB8}"/>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市では、平成２７年度に策定した公共施設等総合管理計画において、公共施設等の延べ床面積を１５％削減するという目標を掲げており、これまでの取組の効果が表れていると考えられる。引き続き同計画に基づき老朽化した施設の集約化・複合化や除却を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120EF018-6566-4493-A4BF-06A56425443D}"/>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044BB84-FA07-49BC-8475-1ABE786C4226}"/>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7C75826D-CB81-492B-BB7B-6703D02B683E}"/>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AB8F9745-B803-4D46-8532-6DA2801DE00D}"/>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B8128E41-4E41-421C-B8A4-7DCF3E074992}"/>
            </a:ext>
          </a:extLst>
        </xdr:cNvPr>
        <xdr:cNvSpPr txBox="1"/>
      </xdr:nvSpPr>
      <xdr:spPr>
        <a:xfrm>
          <a:off x="72151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383EFC83-2D75-4DCC-8E4C-68688C15B9D6}"/>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42731E14-84B7-4AF0-97AE-26A44CC7BCB9}"/>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133E3861-3A02-46D3-8657-046EE33F9222}"/>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E03A2104-E05C-477B-A3AC-18273ED10A0F}"/>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505FA03F-A5AB-4E9F-90B3-6A3728CCEEC7}"/>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7420E65B-91F7-4D60-9B7B-CBF076B2C46B}"/>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5B9EDD01-B883-4CFA-ADB6-E8D71BFCBC37}"/>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396CAA78-E6BB-4532-ADFF-07CD669D5DCB}"/>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85B0C57-002E-481B-82DC-1485DD66FE86}"/>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669F77CD-ABAA-4875-A774-A7B36C7DC617}"/>
            </a:ext>
          </a:extLst>
        </xdr:cNvPr>
        <xdr:cNvSpPr txBox="1"/>
      </xdr:nvSpPr>
      <xdr:spPr>
        <a:xfrm>
          <a:off x="80124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EABD36B5-5F56-4004-956B-F4D416475FAC}"/>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75" name="直線コネクタ 74">
          <a:extLst>
            <a:ext uri="{FF2B5EF4-FFF2-40B4-BE49-F238E27FC236}">
              <a16:creationId xmlns:a16="http://schemas.microsoft.com/office/drawing/2014/main" id="{B87566EA-1956-4929-A850-787A5609AD45}"/>
            </a:ext>
          </a:extLst>
        </xdr:cNvPr>
        <xdr:cNvCxnSpPr/>
      </xdr:nvCxnSpPr>
      <xdr:spPr>
        <a:xfrm flipV="1">
          <a:off x="4206240" y="5165090"/>
          <a:ext cx="1270" cy="12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76" name="有形固定資産減価償却率最小値テキスト">
          <a:extLst>
            <a:ext uri="{FF2B5EF4-FFF2-40B4-BE49-F238E27FC236}">
              <a16:creationId xmlns:a16="http://schemas.microsoft.com/office/drawing/2014/main" id="{4C4AD929-6610-4226-BED3-C4A68142A855}"/>
            </a:ext>
          </a:extLst>
        </xdr:cNvPr>
        <xdr:cNvSpPr txBox="1"/>
      </xdr:nvSpPr>
      <xdr:spPr>
        <a:xfrm>
          <a:off x="4258945" y="64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77" name="直線コネクタ 76">
          <a:extLst>
            <a:ext uri="{FF2B5EF4-FFF2-40B4-BE49-F238E27FC236}">
              <a16:creationId xmlns:a16="http://schemas.microsoft.com/office/drawing/2014/main" id="{96788C23-7F41-4B22-8C14-EF7E100F2802}"/>
            </a:ext>
          </a:extLst>
        </xdr:cNvPr>
        <xdr:cNvCxnSpPr/>
      </xdr:nvCxnSpPr>
      <xdr:spPr>
        <a:xfrm>
          <a:off x="4119245" y="645720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78" name="有形固定資産減価償却率最大値テキスト">
          <a:extLst>
            <a:ext uri="{FF2B5EF4-FFF2-40B4-BE49-F238E27FC236}">
              <a16:creationId xmlns:a16="http://schemas.microsoft.com/office/drawing/2014/main" id="{95EB71E6-D94A-41FD-8D1D-E62B3FF796E3}"/>
            </a:ext>
          </a:extLst>
        </xdr:cNvPr>
        <xdr:cNvSpPr txBox="1"/>
      </xdr:nvSpPr>
      <xdr:spPr>
        <a:xfrm>
          <a:off x="4258945" y="494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79" name="直線コネクタ 78">
          <a:extLst>
            <a:ext uri="{FF2B5EF4-FFF2-40B4-BE49-F238E27FC236}">
              <a16:creationId xmlns:a16="http://schemas.microsoft.com/office/drawing/2014/main" id="{F3FD4747-FF23-4008-A519-CD8EC1B84645}"/>
            </a:ext>
          </a:extLst>
        </xdr:cNvPr>
        <xdr:cNvCxnSpPr/>
      </xdr:nvCxnSpPr>
      <xdr:spPr>
        <a:xfrm>
          <a:off x="4119245" y="516509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80" name="有形固定資産減価償却率平均値テキスト">
          <a:extLst>
            <a:ext uri="{FF2B5EF4-FFF2-40B4-BE49-F238E27FC236}">
              <a16:creationId xmlns:a16="http://schemas.microsoft.com/office/drawing/2014/main" id="{3D37ECC1-5A69-458B-9D56-02551ECF1F33}"/>
            </a:ext>
          </a:extLst>
        </xdr:cNvPr>
        <xdr:cNvSpPr txBox="1"/>
      </xdr:nvSpPr>
      <xdr:spPr>
        <a:xfrm>
          <a:off x="4258945"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81" name="フローチャート: 判断 80">
          <a:extLst>
            <a:ext uri="{FF2B5EF4-FFF2-40B4-BE49-F238E27FC236}">
              <a16:creationId xmlns:a16="http://schemas.microsoft.com/office/drawing/2014/main" id="{74DDD650-9437-4F08-8CF9-F8FCF6447D77}"/>
            </a:ext>
          </a:extLst>
        </xdr:cNvPr>
        <xdr:cNvSpPr/>
      </xdr:nvSpPr>
      <xdr:spPr>
        <a:xfrm>
          <a:off x="4157345" y="59554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82" name="フローチャート: 判断 81">
          <a:extLst>
            <a:ext uri="{FF2B5EF4-FFF2-40B4-BE49-F238E27FC236}">
              <a16:creationId xmlns:a16="http://schemas.microsoft.com/office/drawing/2014/main" id="{5947BB2D-544A-4D50-9856-60C408B9193D}"/>
            </a:ext>
          </a:extLst>
        </xdr:cNvPr>
        <xdr:cNvSpPr/>
      </xdr:nvSpPr>
      <xdr:spPr>
        <a:xfrm>
          <a:off x="3537585" y="5910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83" name="フローチャート: 判断 82">
          <a:extLst>
            <a:ext uri="{FF2B5EF4-FFF2-40B4-BE49-F238E27FC236}">
              <a16:creationId xmlns:a16="http://schemas.microsoft.com/office/drawing/2014/main" id="{653B51F7-C54C-41DC-B5B2-376558A5514D}"/>
            </a:ext>
          </a:extLst>
        </xdr:cNvPr>
        <xdr:cNvSpPr/>
      </xdr:nvSpPr>
      <xdr:spPr>
        <a:xfrm>
          <a:off x="2867025" y="5896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4" name="フローチャート: 判断 83">
          <a:extLst>
            <a:ext uri="{FF2B5EF4-FFF2-40B4-BE49-F238E27FC236}">
              <a16:creationId xmlns:a16="http://schemas.microsoft.com/office/drawing/2014/main" id="{6858DEF0-BEFE-4A33-A41A-0F558C267EDD}"/>
            </a:ext>
          </a:extLst>
        </xdr:cNvPr>
        <xdr:cNvSpPr/>
      </xdr:nvSpPr>
      <xdr:spPr>
        <a:xfrm>
          <a:off x="2196465" y="5883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85" name="フローチャート: 判断 84">
          <a:extLst>
            <a:ext uri="{FF2B5EF4-FFF2-40B4-BE49-F238E27FC236}">
              <a16:creationId xmlns:a16="http://schemas.microsoft.com/office/drawing/2014/main" id="{AC95FA20-7F92-4728-AD03-590A58D5B922}"/>
            </a:ext>
          </a:extLst>
        </xdr:cNvPr>
        <xdr:cNvSpPr/>
      </xdr:nvSpPr>
      <xdr:spPr>
        <a:xfrm>
          <a:off x="1525905" y="58798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D4E855E-2C0E-4B39-BA16-3C686D4B943D}"/>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98353E5-FF8F-4CA0-9C44-883C0D08D4F6}"/>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805AF48-338D-4B85-A102-C29CBF6429CA}"/>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CF26CF0-6060-4438-8A93-539AE20AFEC8}"/>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A28305C-EFFA-4AE3-8E9C-F78ABE2B680F}"/>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91" name="楕円 90">
          <a:extLst>
            <a:ext uri="{FF2B5EF4-FFF2-40B4-BE49-F238E27FC236}">
              <a16:creationId xmlns:a16="http://schemas.microsoft.com/office/drawing/2014/main" id="{39CED407-8700-42EB-8E55-EC36B1496D74}"/>
            </a:ext>
          </a:extLst>
        </xdr:cNvPr>
        <xdr:cNvSpPr/>
      </xdr:nvSpPr>
      <xdr:spPr>
        <a:xfrm>
          <a:off x="4157345" y="59122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136330</xdr:rowOff>
    </xdr:from>
    <xdr:ext cx="405111" cy="259045"/>
    <xdr:sp macro="" textlink="">
      <xdr:nvSpPr>
        <xdr:cNvPr id="92" name="有形固定資産減価償却率該当値テキスト">
          <a:extLst>
            <a:ext uri="{FF2B5EF4-FFF2-40B4-BE49-F238E27FC236}">
              <a16:creationId xmlns:a16="http://schemas.microsoft.com/office/drawing/2014/main" id="{C0C2773B-57EA-48E1-9861-26C3EB30CD63}"/>
            </a:ext>
          </a:extLst>
        </xdr:cNvPr>
        <xdr:cNvSpPr txBox="1"/>
      </xdr:nvSpPr>
      <xdr:spPr>
        <a:xfrm>
          <a:off x="4258945" y="5767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36089</xdr:rowOff>
    </xdr:from>
    <xdr:to>
      <xdr:col>19</xdr:col>
      <xdr:colOff>187325</xdr:colOff>
      <xdr:row>30</xdr:row>
      <xdr:rowOff>137689</xdr:rowOff>
    </xdr:to>
    <xdr:sp macro="" textlink="">
      <xdr:nvSpPr>
        <xdr:cNvPr id="93" name="楕円 92">
          <a:extLst>
            <a:ext uri="{FF2B5EF4-FFF2-40B4-BE49-F238E27FC236}">
              <a16:creationId xmlns:a16="http://schemas.microsoft.com/office/drawing/2014/main" id="{37D1A071-6A5A-42F6-8A3B-AE5CAAE2F14D}"/>
            </a:ext>
          </a:extLst>
        </xdr:cNvPr>
        <xdr:cNvSpPr/>
      </xdr:nvSpPr>
      <xdr:spPr>
        <a:xfrm>
          <a:off x="3537585" y="58349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86889</xdr:rowOff>
    </xdr:from>
    <xdr:to>
      <xdr:col>23</xdr:col>
      <xdr:colOff>85725</xdr:colOff>
      <xdr:row>30</xdr:row>
      <xdr:rowOff>164253</xdr:rowOff>
    </xdr:to>
    <xdr:cxnSp macro="">
      <xdr:nvCxnSpPr>
        <xdr:cNvPr id="94" name="直線コネクタ 93">
          <a:extLst>
            <a:ext uri="{FF2B5EF4-FFF2-40B4-BE49-F238E27FC236}">
              <a16:creationId xmlns:a16="http://schemas.microsoft.com/office/drawing/2014/main" id="{D1DEDAD7-D5B6-4389-8900-38991D31D783}"/>
            </a:ext>
          </a:extLst>
        </xdr:cNvPr>
        <xdr:cNvCxnSpPr/>
      </xdr:nvCxnSpPr>
      <xdr:spPr>
        <a:xfrm>
          <a:off x="3588385" y="5885709"/>
          <a:ext cx="619760" cy="7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163830</xdr:rowOff>
    </xdr:from>
    <xdr:to>
      <xdr:col>15</xdr:col>
      <xdr:colOff>187325</xdr:colOff>
      <xdr:row>31</xdr:row>
      <xdr:rowOff>93980</xdr:rowOff>
    </xdr:to>
    <xdr:sp macro="" textlink="">
      <xdr:nvSpPr>
        <xdr:cNvPr id="95" name="楕円 94">
          <a:extLst>
            <a:ext uri="{FF2B5EF4-FFF2-40B4-BE49-F238E27FC236}">
              <a16:creationId xmlns:a16="http://schemas.microsoft.com/office/drawing/2014/main" id="{944E0BB3-4EE9-4959-86AE-132BBD0A9AFD}"/>
            </a:ext>
          </a:extLst>
        </xdr:cNvPr>
        <xdr:cNvSpPr/>
      </xdr:nvSpPr>
      <xdr:spPr>
        <a:xfrm>
          <a:off x="2867025" y="5962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86889</xdr:rowOff>
    </xdr:from>
    <xdr:to>
      <xdr:col>19</xdr:col>
      <xdr:colOff>136525</xdr:colOff>
      <xdr:row>31</xdr:row>
      <xdr:rowOff>43180</xdr:rowOff>
    </xdr:to>
    <xdr:cxnSp macro="">
      <xdr:nvCxnSpPr>
        <xdr:cNvPr id="96" name="直線コネクタ 95">
          <a:extLst>
            <a:ext uri="{FF2B5EF4-FFF2-40B4-BE49-F238E27FC236}">
              <a16:creationId xmlns:a16="http://schemas.microsoft.com/office/drawing/2014/main" id="{9345F45C-C150-483B-A192-0476BC7AC3E4}"/>
            </a:ext>
          </a:extLst>
        </xdr:cNvPr>
        <xdr:cNvCxnSpPr/>
      </xdr:nvCxnSpPr>
      <xdr:spPr>
        <a:xfrm flipV="1">
          <a:off x="2917825" y="5885709"/>
          <a:ext cx="670560" cy="12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140441</xdr:rowOff>
    </xdr:from>
    <xdr:to>
      <xdr:col>11</xdr:col>
      <xdr:colOff>187325</xdr:colOff>
      <xdr:row>31</xdr:row>
      <xdr:rowOff>70591</xdr:rowOff>
    </xdr:to>
    <xdr:sp macro="" textlink="">
      <xdr:nvSpPr>
        <xdr:cNvPr id="97" name="楕円 96">
          <a:extLst>
            <a:ext uri="{FF2B5EF4-FFF2-40B4-BE49-F238E27FC236}">
              <a16:creationId xmlns:a16="http://schemas.microsoft.com/office/drawing/2014/main" id="{D6D989A1-8ABC-4C54-8C5A-47D714031B2F}"/>
            </a:ext>
          </a:extLst>
        </xdr:cNvPr>
        <xdr:cNvSpPr/>
      </xdr:nvSpPr>
      <xdr:spPr>
        <a:xfrm>
          <a:off x="2196465" y="59392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19791</xdr:rowOff>
    </xdr:from>
    <xdr:to>
      <xdr:col>15</xdr:col>
      <xdr:colOff>136525</xdr:colOff>
      <xdr:row>31</xdr:row>
      <xdr:rowOff>43180</xdr:rowOff>
    </xdr:to>
    <xdr:cxnSp macro="">
      <xdr:nvCxnSpPr>
        <xdr:cNvPr id="98" name="直線コネクタ 97">
          <a:extLst>
            <a:ext uri="{FF2B5EF4-FFF2-40B4-BE49-F238E27FC236}">
              <a16:creationId xmlns:a16="http://schemas.microsoft.com/office/drawing/2014/main" id="{4C71E5BF-D1F6-4A0F-8211-6F0DEF89BB2E}"/>
            </a:ext>
          </a:extLst>
        </xdr:cNvPr>
        <xdr:cNvCxnSpPr/>
      </xdr:nvCxnSpPr>
      <xdr:spPr>
        <a:xfrm>
          <a:off x="2247265" y="5986251"/>
          <a:ext cx="67056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118851</xdr:rowOff>
    </xdr:from>
    <xdr:to>
      <xdr:col>7</xdr:col>
      <xdr:colOff>187325</xdr:colOff>
      <xdr:row>31</xdr:row>
      <xdr:rowOff>49001</xdr:rowOff>
    </xdr:to>
    <xdr:sp macro="" textlink="">
      <xdr:nvSpPr>
        <xdr:cNvPr id="99" name="楕円 98">
          <a:extLst>
            <a:ext uri="{FF2B5EF4-FFF2-40B4-BE49-F238E27FC236}">
              <a16:creationId xmlns:a16="http://schemas.microsoft.com/office/drawing/2014/main" id="{E79ECFC2-0C43-4B7B-AD56-8023B4752620}"/>
            </a:ext>
          </a:extLst>
        </xdr:cNvPr>
        <xdr:cNvSpPr/>
      </xdr:nvSpPr>
      <xdr:spPr>
        <a:xfrm>
          <a:off x="1525905" y="59176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169651</xdr:rowOff>
    </xdr:from>
    <xdr:to>
      <xdr:col>11</xdr:col>
      <xdr:colOff>136525</xdr:colOff>
      <xdr:row>31</xdr:row>
      <xdr:rowOff>19791</xdr:rowOff>
    </xdr:to>
    <xdr:cxnSp macro="">
      <xdr:nvCxnSpPr>
        <xdr:cNvPr id="100" name="直線コネクタ 99">
          <a:extLst>
            <a:ext uri="{FF2B5EF4-FFF2-40B4-BE49-F238E27FC236}">
              <a16:creationId xmlns:a16="http://schemas.microsoft.com/office/drawing/2014/main" id="{746F07E5-6DFB-4800-8459-B33985B96CB0}"/>
            </a:ext>
          </a:extLst>
        </xdr:cNvPr>
        <xdr:cNvCxnSpPr/>
      </xdr:nvCxnSpPr>
      <xdr:spPr>
        <a:xfrm>
          <a:off x="1576705" y="5968471"/>
          <a:ext cx="67056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101" name="n_1aveValue有形固定資産減価償却率">
          <a:extLst>
            <a:ext uri="{FF2B5EF4-FFF2-40B4-BE49-F238E27FC236}">
              <a16:creationId xmlns:a16="http://schemas.microsoft.com/office/drawing/2014/main" id="{C83EF5E5-47FF-4F3C-903C-BD9220594825}"/>
            </a:ext>
          </a:extLst>
        </xdr:cNvPr>
        <xdr:cNvSpPr txBox="1"/>
      </xdr:nvSpPr>
      <xdr:spPr>
        <a:xfrm>
          <a:off x="3395989" y="599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102" name="n_2aveValue有形固定資産減価償却率">
          <a:extLst>
            <a:ext uri="{FF2B5EF4-FFF2-40B4-BE49-F238E27FC236}">
              <a16:creationId xmlns:a16="http://schemas.microsoft.com/office/drawing/2014/main" id="{5139543C-4CBC-48DF-B2D7-73FC747DE0FA}"/>
            </a:ext>
          </a:extLst>
        </xdr:cNvPr>
        <xdr:cNvSpPr txBox="1"/>
      </xdr:nvSpPr>
      <xdr:spPr>
        <a:xfrm>
          <a:off x="2738129" y="567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103" name="n_3aveValue有形固定資産減価償却率">
          <a:extLst>
            <a:ext uri="{FF2B5EF4-FFF2-40B4-BE49-F238E27FC236}">
              <a16:creationId xmlns:a16="http://schemas.microsoft.com/office/drawing/2014/main" id="{FB75BBAE-2624-44D9-8EF9-083D7FC1702A}"/>
            </a:ext>
          </a:extLst>
        </xdr:cNvPr>
        <xdr:cNvSpPr txBox="1"/>
      </xdr:nvSpPr>
      <xdr:spPr>
        <a:xfrm>
          <a:off x="2067569" y="5662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104" name="n_4aveValue有形固定資産減価償却率">
          <a:extLst>
            <a:ext uri="{FF2B5EF4-FFF2-40B4-BE49-F238E27FC236}">
              <a16:creationId xmlns:a16="http://schemas.microsoft.com/office/drawing/2014/main" id="{37E7EEFC-6B6A-4742-8891-9AB85370DF9D}"/>
            </a:ext>
          </a:extLst>
        </xdr:cNvPr>
        <xdr:cNvSpPr txBox="1"/>
      </xdr:nvSpPr>
      <xdr:spPr>
        <a:xfrm>
          <a:off x="1397009" y="5658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154216</xdr:rowOff>
    </xdr:from>
    <xdr:ext cx="405111" cy="259045"/>
    <xdr:sp macro="" textlink="">
      <xdr:nvSpPr>
        <xdr:cNvPr id="105" name="n_1mainValue有形固定資産減価償却率">
          <a:extLst>
            <a:ext uri="{FF2B5EF4-FFF2-40B4-BE49-F238E27FC236}">
              <a16:creationId xmlns:a16="http://schemas.microsoft.com/office/drawing/2014/main" id="{73F9350A-3F53-4237-A1BC-ED21A3C3FC5B}"/>
            </a:ext>
          </a:extLst>
        </xdr:cNvPr>
        <xdr:cNvSpPr txBox="1"/>
      </xdr:nvSpPr>
      <xdr:spPr>
        <a:xfrm>
          <a:off x="3395989" y="561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85107</xdr:rowOff>
    </xdr:from>
    <xdr:ext cx="405111" cy="259045"/>
    <xdr:sp macro="" textlink="">
      <xdr:nvSpPr>
        <xdr:cNvPr id="106" name="n_2mainValue有形固定資産減価償却率">
          <a:extLst>
            <a:ext uri="{FF2B5EF4-FFF2-40B4-BE49-F238E27FC236}">
              <a16:creationId xmlns:a16="http://schemas.microsoft.com/office/drawing/2014/main" id="{490FB11B-55B9-4D7C-BF5B-78CE192A51FF}"/>
            </a:ext>
          </a:extLst>
        </xdr:cNvPr>
        <xdr:cNvSpPr txBox="1"/>
      </xdr:nvSpPr>
      <xdr:spPr>
        <a:xfrm>
          <a:off x="2738129" y="605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61718</xdr:rowOff>
    </xdr:from>
    <xdr:ext cx="405111" cy="259045"/>
    <xdr:sp macro="" textlink="">
      <xdr:nvSpPr>
        <xdr:cNvPr id="107" name="n_3mainValue有形固定資産減価償却率">
          <a:extLst>
            <a:ext uri="{FF2B5EF4-FFF2-40B4-BE49-F238E27FC236}">
              <a16:creationId xmlns:a16="http://schemas.microsoft.com/office/drawing/2014/main" id="{56B2A181-5810-476C-A2DB-BC0E9055ABFB}"/>
            </a:ext>
          </a:extLst>
        </xdr:cNvPr>
        <xdr:cNvSpPr txBox="1"/>
      </xdr:nvSpPr>
      <xdr:spPr>
        <a:xfrm>
          <a:off x="2067569" y="6028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40128</xdr:rowOff>
    </xdr:from>
    <xdr:ext cx="405111" cy="259045"/>
    <xdr:sp macro="" textlink="">
      <xdr:nvSpPr>
        <xdr:cNvPr id="108" name="n_4mainValue有形固定資産減価償却率">
          <a:extLst>
            <a:ext uri="{FF2B5EF4-FFF2-40B4-BE49-F238E27FC236}">
              <a16:creationId xmlns:a16="http://schemas.microsoft.com/office/drawing/2014/main" id="{20298E43-09FB-4006-AA3F-925061E49E6E}"/>
            </a:ext>
          </a:extLst>
        </xdr:cNvPr>
        <xdr:cNvSpPr txBox="1"/>
      </xdr:nvSpPr>
      <xdr:spPr>
        <a:xfrm>
          <a:off x="1397009" y="600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8A90477C-4643-4085-8A51-C7DC49DEAB18}"/>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90A18FFD-C8F2-4B48-8DA4-56E1F3E52EAA}"/>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DC7C9458-EC76-43F9-91E0-F8AF4B7D2AFD}"/>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CECE2A71-9FF6-4295-8014-8AC019E84F50}"/>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6B2D6042-5E83-4CDF-B67D-3778CB4EB2BE}"/>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C8328259-1267-49C2-882D-EA276F27E7FE}"/>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8F2BC2CA-02DC-4F1B-B2B8-4007448F247E}"/>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E3EDCD4B-DB4A-46F0-B0DE-BBFAF7CBD5A4}"/>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9904644-464E-4019-97FE-40CA37E70B41}"/>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108466BD-AB01-446D-8828-8F997C7948A6}"/>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92CD6326-5BF2-4430-8A5E-9EC30040E1AB}"/>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655A8CDC-7A5A-45D9-AB8E-72F9640E3AF7}"/>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90B13681-8599-4B3F-9973-90C04FFA0455}"/>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類似団体平均を大きく下回っており、主な要因としては、合併特例債発行期限を見据え、今後の学校改修や庁舎等の施設整備に備えるため公共施設等再編整備基金を積み立てていることや臨時財政対策債の新規発行を抑制していることが挙げられ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E7C52237-89B1-45C0-83EE-521A24C99541}"/>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58EAE5C6-D41E-4146-8978-CF3ACA5A76FC}"/>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E6FC4D42-3CC6-40CC-83CB-7F1FA5DB96DD}"/>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934FDBA1-7FC5-4227-9E53-439E9F157C0B}"/>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544B8E66-9BA9-49FD-831C-C9436FE8BC4A}"/>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1354E30A-1FA1-4AE4-B2C0-01EBFBC9FEC5}"/>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B1CA25CD-0538-4254-98C9-466D1292105A}"/>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8D29E7-2172-4D13-88BF-A20B23695EFE}"/>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90D062A9-0BD5-4261-B6D8-750A8AC001E0}"/>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1583D49-9585-467F-BD04-9761256E13AA}"/>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810CBD81-2F6E-49C2-BAF9-A8ADC973AB81}"/>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DA001ACE-2B79-44BB-850E-7ACD74822146}"/>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988311F7-4DDE-4C94-BB95-EAE068404844}"/>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CAB9C007-B53D-4794-B4E5-55FD2A80478D}"/>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EC8D7398-5187-4D47-B0A1-23B5A5D872F4}"/>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37" name="直線コネクタ 136">
          <a:extLst>
            <a:ext uri="{FF2B5EF4-FFF2-40B4-BE49-F238E27FC236}">
              <a16:creationId xmlns:a16="http://schemas.microsoft.com/office/drawing/2014/main" id="{812DFBF6-5DC9-4E7A-8653-ED71B4334136}"/>
            </a:ext>
          </a:extLst>
        </xdr:cNvPr>
        <xdr:cNvCxnSpPr/>
      </xdr:nvCxnSpPr>
      <xdr:spPr>
        <a:xfrm flipV="1">
          <a:off x="13027660" y="5211868"/>
          <a:ext cx="1269" cy="126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38" name="債務償還比率最小値テキスト">
          <a:extLst>
            <a:ext uri="{FF2B5EF4-FFF2-40B4-BE49-F238E27FC236}">
              <a16:creationId xmlns:a16="http://schemas.microsoft.com/office/drawing/2014/main" id="{9DC0204A-501A-46C9-9ACF-77881062C488}"/>
            </a:ext>
          </a:extLst>
        </xdr:cNvPr>
        <xdr:cNvSpPr txBox="1"/>
      </xdr:nvSpPr>
      <xdr:spPr>
        <a:xfrm>
          <a:off x="13080365" y="64795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39" name="直線コネクタ 138">
          <a:extLst>
            <a:ext uri="{FF2B5EF4-FFF2-40B4-BE49-F238E27FC236}">
              <a16:creationId xmlns:a16="http://schemas.microsoft.com/office/drawing/2014/main" id="{38035497-EF4B-4F86-9323-3F7A516D4A58}"/>
            </a:ext>
          </a:extLst>
        </xdr:cNvPr>
        <xdr:cNvCxnSpPr/>
      </xdr:nvCxnSpPr>
      <xdr:spPr>
        <a:xfrm>
          <a:off x="12963525" y="6475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16CE210C-182B-4263-B06F-F0EA183145ED}"/>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E836A191-D1B4-44DE-AECE-5B948E26E996}"/>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162217</xdr:rowOff>
    </xdr:from>
    <xdr:ext cx="469744" cy="259045"/>
    <xdr:sp macro="" textlink="">
      <xdr:nvSpPr>
        <xdr:cNvPr id="142" name="債務償還比率平均値テキスト">
          <a:extLst>
            <a:ext uri="{FF2B5EF4-FFF2-40B4-BE49-F238E27FC236}">
              <a16:creationId xmlns:a16="http://schemas.microsoft.com/office/drawing/2014/main" id="{EDCDA132-460A-4EA5-B66B-6D6D21191BDA}"/>
            </a:ext>
          </a:extLst>
        </xdr:cNvPr>
        <xdr:cNvSpPr txBox="1"/>
      </xdr:nvSpPr>
      <xdr:spPr>
        <a:xfrm>
          <a:off x="13080365" y="579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43" name="フローチャート: 判断 142">
          <a:extLst>
            <a:ext uri="{FF2B5EF4-FFF2-40B4-BE49-F238E27FC236}">
              <a16:creationId xmlns:a16="http://schemas.microsoft.com/office/drawing/2014/main" id="{80D0A2BD-7AD3-4843-8E85-381C0A2B95B3}"/>
            </a:ext>
          </a:extLst>
        </xdr:cNvPr>
        <xdr:cNvSpPr/>
      </xdr:nvSpPr>
      <xdr:spPr>
        <a:xfrm>
          <a:off x="13001625" y="58111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44" name="フローチャート: 判断 143">
          <a:extLst>
            <a:ext uri="{FF2B5EF4-FFF2-40B4-BE49-F238E27FC236}">
              <a16:creationId xmlns:a16="http://schemas.microsoft.com/office/drawing/2014/main" id="{2AEE8D08-FC20-4D33-AB21-A9B6813497E7}"/>
            </a:ext>
          </a:extLst>
        </xdr:cNvPr>
        <xdr:cNvSpPr/>
      </xdr:nvSpPr>
      <xdr:spPr>
        <a:xfrm>
          <a:off x="12359005" y="5778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45" name="フローチャート: 判断 144">
          <a:extLst>
            <a:ext uri="{FF2B5EF4-FFF2-40B4-BE49-F238E27FC236}">
              <a16:creationId xmlns:a16="http://schemas.microsoft.com/office/drawing/2014/main" id="{29C369E3-85A4-478E-ADC1-E876D41CEB04}"/>
            </a:ext>
          </a:extLst>
        </xdr:cNvPr>
        <xdr:cNvSpPr/>
      </xdr:nvSpPr>
      <xdr:spPr>
        <a:xfrm>
          <a:off x="11688445" y="5946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46" name="フローチャート: 判断 145">
          <a:extLst>
            <a:ext uri="{FF2B5EF4-FFF2-40B4-BE49-F238E27FC236}">
              <a16:creationId xmlns:a16="http://schemas.microsoft.com/office/drawing/2014/main" id="{A9215EBC-6558-483E-BCDC-D92235C308F6}"/>
            </a:ext>
          </a:extLst>
        </xdr:cNvPr>
        <xdr:cNvSpPr/>
      </xdr:nvSpPr>
      <xdr:spPr>
        <a:xfrm>
          <a:off x="11017885" y="600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47" name="フローチャート: 判断 146">
          <a:extLst>
            <a:ext uri="{FF2B5EF4-FFF2-40B4-BE49-F238E27FC236}">
              <a16:creationId xmlns:a16="http://schemas.microsoft.com/office/drawing/2014/main" id="{1D67C4EA-F064-418C-BC44-4C019C7F5B24}"/>
            </a:ext>
          </a:extLst>
        </xdr:cNvPr>
        <xdr:cNvSpPr/>
      </xdr:nvSpPr>
      <xdr:spPr>
        <a:xfrm>
          <a:off x="10347325" y="597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2210CA6A-DE32-4E4E-A474-BA8D2491EA7C}"/>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8CFDF33C-3F51-4845-A09A-76180D6B56E0}"/>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C5E9363-9F4E-4CBF-B37C-8FD511FFE95E}"/>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CD02A58-1435-44F4-82B9-C5013E38D2FB}"/>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066D5A8-35AF-4D66-92B6-0FB4B073A090}"/>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37197</xdr:rowOff>
    </xdr:from>
    <xdr:to>
      <xdr:col>76</xdr:col>
      <xdr:colOff>73025</xdr:colOff>
      <xdr:row>27</xdr:row>
      <xdr:rowOff>138797</xdr:rowOff>
    </xdr:to>
    <xdr:sp macro="" textlink="">
      <xdr:nvSpPr>
        <xdr:cNvPr id="153" name="楕円 152">
          <a:extLst>
            <a:ext uri="{FF2B5EF4-FFF2-40B4-BE49-F238E27FC236}">
              <a16:creationId xmlns:a16="http://schemas.microsoft.com/office/drawing/2014/main" id="{40F08229-990E-4D3C-95FA-C2CF49F4E628}"/>
            </a:ext>
          </a:extLst>
        </xdr:cNvPr>
        <xdr:cNvSpPr/>
      </xdr:nvSpPr>
      <xdr:spPr>
        <a:xfrm>
          <a:off x="13001625" y="53330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60074</xdr:rowOff>
    </xdr:from>
    <xdr:ext cx="469744" cy="259045"/>
    <xdr:sp macro="" textlink="">
      <xdr:nvSpPr>
        <xdr:cNvPr id="154" name="債務償還比率該当値テキスト">
          <a:extLst>
            <a:ext uri="{FF2B5EF4-FFF2-40B4-BE49-F238E27FC236}">
              <a16:creationId xmlns:a16="http://schemas.microsoft.com/office/drawing/2014/main" id="{AD911053-6401-464E-87AF-1A04EA1DA285}"/>
            </a:ext>
          </a:extLst>
        </xdr:cNvPr>
        <xdr:cNvSpPr txBox="1"/>
      </xdr:nvSpPr>
      <xdr:spPr>
        <a:xfrm>
          <a:off x="13080365" y="518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41035</xdr:rowOff>
    </xdr:from>
    <xdr:to>
      <xdr:col>72</xdr:col>
      <xdr:colOff>123825</xdr:colOff>
      <xdr:row>27</xdr:row>
      <xdr:rowOff>142635</xdr:rowOff>
    </xdr:to>
    <xdr:sp macro="" textlink="">
      <xdr:nvSpPr>
        <xdr:cNvPr id="155" name="楕円 154">
          <a:extLst>
            <a:ext uri="{FF2B5EF4-FFF2-40B4-BE49-F238E27FC236}">
              <a16:creationId xmlns:a16="http://schemas.microsoft.com/office/drawing/2014/main" id="{D9A568B9-F2DA-4151-973B-85F24C4EFAB9}"/>
            </a:ext>
          </a:extLst>
        </xdr:cNvPr>
        <xdr:cNvSpPr/>
      </xdr:nvSpPr>
      <xdr:spPr>
        <a:xfrm>
          <a:off x="12359005" y="533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87997</xdr:rowOff>
    </xdr:from>
    <xdr:to>
      <xdr:col>76</xdr:col>
      <xdr:colOff>22225</xdr:colOff>
      <xdr:row>27</xdr:row>
      <xdr:rowOff>91835</xdr:rowOff>
    </xdr:to>
    <xdr:cxnSp macro="">
      <xdr:nvCxnSpPr>
        <xdr:cNvPr id="156" name="直線コネクタ 155">
          <a:extLst>
            <a:ext uri="{FF2B5EF4-FFF2-40B4-BE49-F238E27FC236}">
              <a16:creationId xmlns:a16="http://schemas.microsoft.com/office/drawing/2014/main" id="{45525A51-5554-4112-9CAE-956A6FA9C739}"/>
            </a:ext>
          </a:extLst>
        </xdr:cNvPr>
        <xdr:cNvCxnSpPr/>
      </xdr:nvCxnSpPr>
      <xdr:spPr>
        <a:xfrm flipV="1">
          <a:off x="12409805" y="5383897"/>
          <a:ext cx="619760" cy="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94890</xdr:rowOff>
    </xdr:from>
    <xdr:to>
      <xdr:col>68</xdr:col>
      <xdr:colOff>123825</xdr:colOff>
      <xdr:row>28</xdr:row>
      <xdr:rowOff>25040</xdr:rowOff>
    </xdr:to>
    <xdr:sp macro="" textlink="">
      <xdr:nvSpPr>
        <xdr:cNvPr id="157" name="楕円 156">
          <a:extLst>
            <a:ext uri="{FF2B5EF4-FFF2-40B4-BE49-F238E27FC236}">
              <a16:creationId xmlns:a16="http://schemas.microsoft.com/office/drawing/2014/main" id="{DE7948D7-C9DC-43B7-A120-CF939062D1A1}"/>
            </a:ext>
          </a:extLst>
        </xdr:cNvPr>
        <xdr:cNvSpPr/>
      </xdr:nvSpPr>
      <xdr:spPr>
        <a:xfrm>
          <a:off x="11688445" y="5390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91835</xdr:rowOff>
    </xdr:from>
    <xdr:to>
      <xdr:col>72</xdr:col>
      <xdr:colOff>73025</xdr:colOff>
      <xdr:row>27</xdr:row>
      <xdr:rowOff>145690</xdr:rowOff>
    </xdr:to>
    <xdr:cxnSp macro="">
      <xdr:nvCxnSpPr>
        <xdr:cNvPr id="158" name="直線コネクタ 157">
          <a:extLst>
            <a:ext uri="{FF2B5EF4-FFF2-40B4-BE49-F238E27FC236}">
              <a16:creationId xmlns:a16="http://schemas.microsoft.com/office/drawing/2014/main" id="{B0231CD7-CC64-4A58-BF13-B708C3C5886E}"/>
            </a:ext>
          </a:extLst>
        </xdr:cNvPr>
        <xdr:cNvCxnSpPr/>
      </xdr:nvCxnSpPr>
      <xdr:spPr>
        <a:xfrm flipV="1">
          <a:off x="11739245" y="5387735"/>
          <a:ext cx="670560" cy="5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95010</xdr:rowOff>
    </xdr:from>
    <xdr:to>
      <xdr:col>64</xdr:col>
      <xdr:colOff>123825</xdr:colOff>
      <xdr:row>28</xdr:row>
      <xdr:rowOff>25160</xdr:rowOff>
    </xdr:to>
    <xdr:sp macro="" textlink="">
      <xdr:nvSpPr>
        <xdr:cNvPr id="159" name="楕円 158">
          <a:extLst>
            <a:ext uri="{FF2B5EF4-FFF2-40B4-BE49-F238E27FC236}">
              <a16:creationId xmlns:a16="http://schemas.microsoft.com/office/drawing/2014/main" id="{71566054-87EF-4A67-8036-2D3F4E9DF60E}"/>
            </a:ext>
          </a:extLst>
        </xdr:cNvPr>
        <xdr:cNvSpPr/>
      </xdr:nvSpPr>
      <xdr:spPr>
        <a:xfrm>
          <a:off x="11017885" y="5390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145690</xdr:rowOff>
    </xdr:from>
    <xdr:to>
      <xdr:col>68</xdr:col>
      <xdr:colOff>73025</xdr:colOff>
      <xdr:row>27</xdr:row>
      <xdr:rowOff>145810</xdr:rowOff>
    </xdr:to>
    <xdr:cxnSp macro="">
      <xdr:nvCxnSpPr>
        <xdr:cNvPr id="160" name="直線コネクタ 159">
          <a:extLst>
            <a:ext uri="{FF2B5EF4-FFF2-40B4-BE49-F238E27FC236}">
              <a16:creationId xmlns:a16="http://schemas.microsoft.com/office/drawing/2014/main" id="{2ECF98F0-DF82-4C90-B93C-D6AFD2BF2FF1}"/>
            </a:ext>
          </a:extLst>
        </xdr:cNvPr>
        <xdr:cNvCxnSpPr/>
      </xdr:nvCxnSpPr>
      <xdr:spPr>
        <a:xfrm flipV="1">
          <a:off x="11068685" y="5441590"/>
          <a:ext cx="67056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60826</xdr:rowOff>
    </xdr:from>
    <xdr:to>
      <xdr:col>60</xdr:col>
      <xdr:colOff>123825</xdr:colOff>
      <xdr:row>27</xdr:row>
      <xdr:rowOff>162426</xdr:rowOff>
    </xdr:to>
    <xdr:sp macro="" textlink="">
      <xdr:nvSpPr>
        <xdr:cNvPr id="161" name="楕円 160">
          <a:extLst>
            <a:ext uri="{FF2B5EF4-FFF2-40B4-BE49-F238E27FC236}">
              <a16:creationId xmlns:a16="http://schemas.microsoft.com/office/drawing/2014/main" id="{BB703E7C-9019-4F01-84C7-2A73C5BBE93C}"/>
            </a:ext>
          </a:extLst>
        </xdr:cNvPr>
        <xdr:cNvSpPr/>
      </xdr:nvSpPr>
      <xdr:spPr>
        <a:xfrm>
          <a:off x="10347325" y="535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111626</xdr:rowOff>
    </xdr:from>
    <xdr:to>
      <xdr:col>64</xdr:col>
      <xdr:colOff>73025</xdr:colOff>
      <xdr:row>27</xdr:row>
      <xdr:rowOff>145810</xdr:rowOff>
    </xdr:to>
    <xdr:cxnSp macro="">
      <xdr:nvCxnSpPr>
        <xdr:cNvPr id="162" name="直線コネクタ 161">
          <a:extLst>
            <a:ext uri="{FF2B5EF4-FFF2-40B4-BE49-F238E27FC236}">
              <a16:creationId xmlns:a16="http://schemas.microsoft.com/office/drawing/2014/main" id="{2069CB81-FDDA-49E7-BBDF-10BEC11ABF0F}"/>
            </a:ext>
          </a:extLst>
        </xdr:cNvPr>
        <xdr:cNvCxnSpPr/>
      </xdr:nvCxnSpPr>
      <xdr:spPr>
        <a:xfrm>
          <a:off x="10398125" y="5407526"/>
          <a:ext cx="67056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68124</xdr:rowOff>
    </xdr:from>
    <xdr:ext cx="469744" cy="259045"/>
    <xdr:sp macro="" textlink="">
      <xdr:nvSpPr>
        <xdr:cNvPr id="163" name="n_1aveValue債務償還比率">
          <a:extLst>
            <a:ext uri="{FF2B5EF4-FFF2-40B4-BE49-F238E27FC236}">
              <a16:creationId xmlns:a16="http://schemas.microsoft.com/office/drawing/2014/main" id="{5CB882DF-5EE3-470A-8CB3-687F18DCBAE7}"/>
            </a:ext>
          </a:extLst>
        </xdr:cNvPr>
        <xdr:cNvSpPr txBox="1"/>
      </xdr:nvSpPr>
      <xdr:spPr>
        <a:xfrm>
          <a:off x="12185092" y="58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64" name="n_2aveValue債務償還比率">
          <a:extLst>
            <a:ext uri="{FF2B5EF4-FFF2-40B4-BE49-F238E27FC236}">
              <a16:creationId xmlns:a16="http://schemas.microsoft.com/office/drawing/2014/main" id="{DBDA0EA3-B83E-4A84-97C5-7E175CD6C945}"/>
            </a:ext>
          </a:extLst>
        </xdr:cNvPr>
        <xdr:cNvSpPr txBox="1"/>
      </xdr:nvSpPr>
      <xdr:spPr>
        <a:xfrm>
          <a:off x="11527232" y="603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127088</xdr:rowOff>
    </xdr:from>
    <xdr:ext cx="469744" cy="259045"/>
    <xdr:sp macro="" textlink="">
      <xdr:nvSpPr>
        <xdr:cNvPr id="165" name="n_3aveValue債務償還比率">
          <a:extLst>
            <a:ext uri="{FF2B5EF4-FFF2-40B4-BE49-F238E27FC236}">
              <a16:creationId xmlns:a16="http://schemas.microsoft.com/office/drawing/2014/main" id="{920BA5C9-3CC5-4675-A7C3-B36E65D8213E}"/>
            </a:ext>
          </a:extLst>
        </xdr:cNvPr>
        <xdr:cNvSpPr txBox="1"/>
      </xdr:nvSpPr>
      <xdr:spPr>
        <a:xfrm>
          <a:off x="10856672" y="609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100220</xdr:rowOff>
    </xdr:from>
    <xdr:ext cx="469744" cy="259045"/>
    <xdr:sp macro="" textlink="">
      <xdr:nvSpPr>
        <xdr:cNvPr id="166" name="n_4aveValue債務償還比率">
          <a:extLst>
            <a:ext uri="{FF2B5EF4-FFF2-40B4-BE49-F238E27FC236}">
              <a16:creationId xmlns:a16="http://schemas.microsoft.com/office/drawing/2014/main" id="{70926FEE-DAD3-47B3-AAB1-7486A0FCBBA5}"/>
            </a:ext>
          </a:extLst>
        </xdr:cNvPr>
        <xdr:cNvSpPr txBox="1"/>
      </xdr:nvSpPr>
      <xdr:spPr>
        <a:xfrm>
          <a:off x="10186112" y="606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159162</xdr:rowOff>
    </xdr:from>
    <xdr:ext cx="469744" cy="259045"/>
    <xdr:sp macro="" textlink="">
      <xdr:nvSpPr>
        <xdr:cNvPr id="167" name="n_1mainValue債務償還比率">
          <a:extLst>
            <a:ext uri="{FF2B5EF4-FFF2-40B4-BE49-F238E27FC236}">
              <a16:creationId xmlns:a16="http://schemas.microsoft.com/office/drawing/2014/main" id="{3796540D-E6F0-429B-83CD-575988E291B2}"/>
            </a:ext>
          </a:extLst>
        </xdr:cNvPr>
        <xdr:cNvSpPr txBox="1"/>
      </xdr:nvSpPr>
      <xdr:spPr>
        <a:xfrm>
          <a:off x="12185092" y="511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41567</xdr:rowOff>
    </xdr:from>
    <xdr:ext cx="469744" cy="259045"/>
    <xdr:sp macro="" textlink="">
      <xdr:nvSpPr>
        <xdr:cNvPr id="168" name="n_2mainValue債務償還比率">
          <a:extLst>
            <a:ext uri="{FF2B5EF4-FFF2-40B4-BE49-F238E27FC236}">
              <a16:creationId xmlns:a16="http://schemas.microsoft.com/office/drawing/2014/main" id="{5D7A75D4-DB65-4A07-9A43-B1FE3E15C496}"/>
            </a:ext>
          </a:extLst>
        </xdr:cNvPr>
        <xdr:cNvSpPr txBox="1"/>
      </xdr:nvSpPr>
      <xdr:spPr>
        <a:xfrm>
          <a:off x="11527232" y="516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41687</xdr:rowOff>
    </xdr:from>
    <xdr:ext cx="469744" cy="259045"/>
    <xdr:sp macro="" textlink="">
      <xdr:nvSpPr>
        <xdr:cNvPr id="169" name="n_3mainValue債務償還比率">
          <a:extLst>
            <a:ext uri="{FF2B5EF4-FFF2-40B4-BE49-F238E27FC236}">
              <a16:creationId xmlns:a16="http://schemas.microsoft.com/office/drawing/2014/main" id="{65F783DA-BAE9-4A98-8AF1-F0C197FF7959}"/>
            </a:ext>
          </a:extLst>
        </xdr:cNvPr>
        <xdr:cNvSpPr txBox="1"/>
      </xdr:nvSpPr>
      <xdr:spPr>
        <a:xfrm>
          <a:off x="10856672" y="51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7503</xdr:rowOff>
    </xdr:from>
    <xdr:ext cx="469744" cy="259045"/>
    <xdr:sp macro="" textlink="">
      <xdr:nvSpPr>
        <xdr:cNvPr id="170" name="n_4mainValue債務償還比率">
          <a:extLst>
            <a:ext uri="{FF2B5EF4-FFF2-40B4-BE49-F238E27FC236}">
              <a16:creationId xmlns:a16="http://schemas.microsoft.com/office/drawing/2014/main" id="{2F95F2A7-4A9B-406A-B65E-B1952CB6A7EF}"/>
            </a:ext>
          </a:extLst>
        </xdr:cNvPr>
        <xdr:cNvSpPr txBox="1"/>
      </xdr:nvSpPr>
      <xdr:spPr>
        <a:xfrm>
          <a:off x="10186112" y="513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43700457-25C5-4F35-8329-CEE280F0B314}"/>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D7A23FD1-927B-47E2-8F9C-D7F1BE911F98}"/>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B69A13A-B899-4395-891C-FCCD4F0A7256}"/>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74042AD4-F238-461E-8166-D227EE2CAE58}"/>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A55B5D2-63A3-4135-8BCA-A3E6E74DBED3}"/>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EBEFD78A-8D57-4902-8E8B-FEFFBA17CC71}"/>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45736DF-25B1-498E-9C90-F32D325DCAA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FA89C98-4035-416D-8686-037681BAFD77}"/>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4CF1FE6-4933-4832-A275-787C380C190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BC55AEE-A055-449F-9586-3FC0B6FE9E1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38BA9A0-759E-4EC6-ADD3-A775F82E2BB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FE719E6-5CBC-49FB-9526-7E199325453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54A540-88CC-4BEB-91FA-CCFA132B7C7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46773A0-253F-4A84-A759-AB314042E1E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DA298A3-855D-4390-A8D9-2B66FF2C875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8A0EDB7-4532-4673-B9DD-7F1FDDEEA7C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35,593
35,102
229.55
26,100,035
24,070,248
1,254,518
14,612,861
22,222,598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8F5246A-C9E7-4C5F-A73F-72C167B9488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3DDBDCE-1C45-44C2-B663-FEF82C2E608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59640D8-AE8D-4AC8-A696-7EDDBD789C8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9179F17-3F22-44E9-AF34-EEA0133E3E4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B912218-6D83-4DB5-995C-215E39888D7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C3C86E2-33EE-4E98-950B-E3F7A1CCEC7C}"/>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20AE469-70AA-4ED0-AABE-51FC2C7517C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5B4357A-04B9-44B5-82E3-5D8F7E003AF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D4F7DB1-85A8-4C76-85F9-2A8A2A152F8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7701DAF-6987-4AF8-B2F6-B9BD4C2281E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3AF0B57-F262-4682-A505-59C75798F56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EB8F5CC-D35E-4732-AFE4-EB57BAD8BE3A}"/>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FFF7EB8-032B-46FE-982C-8BA9B795390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4F3BE5E-BA18-4D66-A581-2A8319AF6C1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6968DE7-C76A-4413-B336-B0F94980326A}"/>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6F8E5B9-20DF-4CF3-A0B5-AE349E9EC0AE}"/>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B6AE414-77FF-4892-A43D-A7D8FDE1DE6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529D648-0E94-43F5-A1AE-EE419676C1E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4895976-E6C5-4073-9895-4C247DF5F95F}"/>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3222EEE-319D-41F3-845D-CF47C8208D5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7A5B284-F7F0-4569-BCAE-E78DDBC7F77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37E17DE-ED07-490C-B6E0-1A13FCB5E6F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16F771B-7B64-4D9B-8D27-E6FCDF0DC84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ED152D4-DEA1-4D2D-AA94-1752DE08B3D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BDC1403-8B11-4556-9FBB-B242C8F5944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794E36D-D212-41B6-97E1-AEC5B1260332}"/>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78C338A-0843-4C90-81FC-4BA70BDD7FC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C859B01-B3B7-4B16-9B4E-854ECBEB331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66FA261-A766-4A1C-A856-0F1BD928774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19B7DFE-44B3-48B0-8829-A1E04B9C88A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93C0AF1-CA1E-4214-AE6F-9356B918DF42}"/>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4C50871-1581-407F-A273-FCE2A2402FD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015B5F4-3D20-41C4-8EEA-40932E30FFDB}"/>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4CD7C41-6B6B-446C-8559-1B350A44050B}"/>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135E8BE-55BF-4BB3-8CB0-62F699A48A9D}"/>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0CEE667-57A8-4997-9323-71EB360FE651}"/>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6E844C8-7CC6-47E9-B1B6-115D1637AC84}"/>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D9A088B-0BD9-403D-8FE1-D21B48803632}"/>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31CC68D-9ADB-4BD5-8915-D2D00930A24F}"/>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7C74202-656B-4CF1-A092-B1F5407BA718}"/>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9ED36F1-809D-464F-8A3A-8AE7DADB517D}"/>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8C056E2-E647-4E68-9CB4-5BDC0A7FED27}"/>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DBCEE21-CEFF-461B-A156-D85D7FDB9B4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C19E42D-2CAB-438B-9E5C-BF22532B8783}"/>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174273C-A5DF-494A-878D-C7D9618F8D0C}"/>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7D6FCAFF-AA9C-4D85-A3F2-7FD54186A309}"/>
            </a:ext>
          </a:extLst>
        </xdr:cNvPr>
        <xdr:cNvCxnSpPr/>
      </xdr:nvCxnSpPr>
      <xdr:spPr>
        <a:xfrm flipV="1">
          <a:off x="4086225" y="567499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95B09DC8-CF7A-486C-B4B8-53DB610C75D8}"/>
            </a:ext>
          </a:extLst>
        </xdr:cNvPr>
        <xdr:cNvSpPr txBox="1"/>
      </xdr:nvSpPr>
      <xdr:spPr>
        <a:xfrm>
          <a:off x="412496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95EB5D41-131B-4317-B2FA-6469A8AD96E6}"/>
            </a:ext>
          </a:extLst>
        </xdr:cNvPr>
        <xdr:cNvCxnSpPr/>
      </xdr:nvCxnSpPr>
      <xdr:spPr>
        <a:xfrm>
          <a:off x="4020820" y="7075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A7006608-1A49-46B4-A9CB-04B5FE1DF93D}"/>
            </a:ext>
          </a:extLst>
        </xdr:cNvPr>
        <xdr:cNvSpPr txBox="1"/>
      </xdr:nvSpPr>
      <xdr:spPr>
        <a:xfrm>
          <a:off x="412496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5265899A-26FC-4424-938F-59185A7F4061}"/>
            </a:ext>
          </a:extLst>
        </xdr:cNvPr>
        <xdr:cNvCxnSpPr/>
      </xdr:nvCxnSpPr>
      <xdr:spPr>
        <a:xfrm>
          <a:off x="402082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a:extLst>
            <a:ext uri="{FF2B5EF4-FFF2-40B4-BE49-F238E27FC236}">
              <a16:creationId xmlns:a16="http://schemas.microsoft.com/office/drawing/2014/main" id="{233E1EC6-AE4C-45CD-95B9-6FBAB4CC0B30}"/>
            </a:ext>
          </a:extLst>
        </xdr:cNvPr>
        <xdr:cNvSpPr txBox="1"/>
      </xdr:nvSpPr>
      <xdr:spPr>
        <a:xfrm>
          <a:off x="412496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997926AD-00F2-4EE2-9A5E-F9C606B15A5B}"/>
            </a:ext>
          </a:extLst>
        </xdr:cNvPr>
        <xdr:cNvSpPr/>
      </xdr:nvSpPr>
      <xdr:spPr>
        <a:xfrm>
          <a:off x="403606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44B7350A-3E6D-43EF-B7CF-EC7157D60492}"/>
            </a:ext>
          </a:extLst>
        </xdr:cNvPr>
        <xdr:cNvSpPr/>
      </xdr:nvSpPr>
      <xdr:spPr>
        <a:xfrm>
          <a:off x="3312160" y="637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8239A9E9-7A23-47B9-AB70-AF4A7711F2F2}"/>
            </a:ext>
          </a:extLst>
        </xdr:cNvPr>
        <xdr:cNvSpPr/>
      </xdr:nvSpPr>
      <xdr:spPr>
        <a:xfrm>
          <a:off x="25146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7D6E04DA-8FFC-4F6C-9F42-EC33BE776D94}"/>
            </a:ext>
          </a:extLst>
        </xdr:cNvPr>
        <xdr:cNvSpPr/>
      </xdr:nvSpPr>
      <xdr:spPr>
        <a:xfrm>
          <a:off x="17399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FEFEF835-71A6-4995-9B44-23E695A9CDA2}"/>
            </a:ext>
          </a:extLst>
        </xdr:cNvPr>
        <xdr:cNvSpPr/>
      </xdr:nvSpPr>
      <xdr:spPr>
        <a:xfrm>
          <a:off x="965200" y="6308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8C0C0F7-BB02-4FC7-BE92-00A2442C448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7CDE019-028B-4287-9F97-2FD2E5DA0BE1}"/>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EA25941-C4F9-42CB-A3D2-FF08396471C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D7164B6-F036-4BBC-AF4F-FCEA6AE9A47B}"/>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A20FBA8-B0E7-4916-A635-7635618E841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17780</xdr:rowOff>
    </xdr:from>
    <xdr:to>
      <xdr:col>24</xdr:col>
      <xdr:colOff>114300</xdr:colOff>
      <xdr:row>39</xdr:row>
      <xdr:rowOff>119380</xdr:rowOff>
    </xdr:to>
    <xdr:sp macro="" textlink="">
      <xdr:nvSpPr>
        <xdr:cNvPr id="73" name="楕円 72">
          <a:extLst>
            <a:ext uri="{FF2B5EF4-FFF2-40B4-BE49-F238E27FC236}">
              <a16:creationId xmlns:a16="http://schemas.microsoft.com/office/drawing/2014/main" id="{6FC521C7-A6E2-4BAE-9DF9-32A9517FFC1C}"/>
            </a:ext>
          </a:extLst>
        </xdr:cNvPr>
        <xdr:cNvSpPr/>
      </xdr:nvSpPr>
      <xdr:spPr>
        <a:xfrm>
          <a:off x="403606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167657</xdr:rowOff>
    </xdr:from>
    <xdr:ext cx="405111" cy="259045"/>
    <xdr:sp macro="" textlink="">
      <xdr:nvSpPr>
        <xdr:cNvPr id="74" name="【道路】&#10;有形固定資産減価償却率該当値テキスト">
          <a:extLst>
            <a:ext uri="{FF2B5EF4-FFF2-40B4-BE49-F238E27FC236}">
              <a16:creationId xmlns:a16="http://schemas.microsoft.com/office/drawing/2014/main" id="{F4ECAA70-45E0-497D-8FF1-CC18D06518BD}"/>
            </a:ext>
          </a:extLst>
        </xdr:cNvPr>
        <xdr:cNvSpPr txBox="1"/>
      </xdr:nvSpPr>
      <xdr:spPr>
        <a:xfrm>
          <a:off x="4124960"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168275</xdr:rowOff>
    </xdr:from>
    <xdr:to>
      <xdr:col>20</xdr:col>
      <xdr:colOff>38100</xdr:colOff>
      <xdr:row>39</xdr:row>
      <xdr:rowOff>98425</xdr:rowOff>
    </xdr:to>
    <xdr:sp macro="" textlink="">
      <xdr:nvSpPr>
        <xdr:cNvPr id="75" name="楕円 74">
          <a:extLst>
            <a:ext uri="{FF2B5EF4-FFF2-40B4-BE49-F238E27FC236}">
              <a16:creationId xmlns:a16="http://schemas.microsoft.com/office/drawing/2014/main" id="{3A3356D5-8BD7-4A68-AB28-5E2BB5AC8899}"/>
            </a:ext>
          </a:extLst>
        </xdr:cNvPr>
        <xdr:cNvSpPr/>
      </xdr:nvSpPr>
      <xdr:spPr>
        <a:xfrm>
          <a:off x="3312160" y="65385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47625</xdr:rowOff>
    </xdr:from>
    <xdr:to>
      <xdr:col>24</xdr:col>
      <xdr:colOff>63500</xdr:colOff>
      <xdr:row>39</xdr:row>
      <xdr:rowOff>68580</xdr:rowOff>
    </xdr:to>
    <xdr:cxnSp macro="">
      <xdr:nvCxnSpPr>
        <xdr:cNvPr id="76" name="直線コネクタ 75">
          <a:extLst>
            <a:ext uri="{FF2B5EF4-FFF2-40B4-BE49-F238E27FC236}">
              <a16:creationId xmlns:a16="http://schemas.microsoft.com/office/drawing/2014/main" id="{AA08A656-37BC-4392-A528-32E7D19BBD54}"/>
            </a:ext>
          </a:extLst>
        </xdr:cNvPr>
        <xdr:cNvCxnSpPr/>
      </xdr:nvCxnSpPr>
      <xdr:spPr>
        <a:xfrm>
          <a:off x="3355340" y="6585585"/>
          <a:ext cx="7315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135890</xdr:rowOff>
    </xdr:from>
    <xdr:to>
      <xdr:col>15</xdr:col>
      <xdr:colOff>101600</xdr:colOff>
      <xdr:row>39</xdr:row>
      <xdr:rowOff>66040</xdr:rowOff>
    </xdr:to>
    <xdr:sp macro="" textlink="">
      <xdr:nvSpPr>
        <xdr:cNvPr id="77" name="楕円 76">
          <a:extLst>
            <a:ext uri="{FF2B5EF4-FFF2-40B4-BE49-F238E27FC236}">
              <a16:creationId xmlns:a16="http://schemas.microsoft.com/office/drawing/2014/main" id="{7C9D0E22-CDA8-4899-B26B-0B3B1C63D6A0}"/>
            </a:ext>
          </a:extLst>
        </xdr:cNvPr>
        <xdr:cNvSpPr/>
      </xdr:nvSpPr>
      <xdr:spPr>
        <a:xfrm>
          <a:off x="2514600" y="6506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15240</xdr:rowOff>
    </xdr:from>
    <xdr:to>
      <xdr:col>19</xdr:col>
      <xdr:colOff>177800</xdr:colOff>
      <xdr:row>39</xdr:row>
      <xdr:rowOff>47625</xdr:rowOff>
    </xdr:to>
    <xdr:cxnSp macro="">
      <xdr:nvCxnSpPr>
        <xdr:cNvPr id="78" name="直線コネクタ 77">
          <a:extLst>
            <a:ext uri="{FF2B5EF4-FFF2-40B4-BE49-F238E27FC236}">
              <a16:creationId xmlns:a16="http://schemas.microsoft.com/office/drawing/2014/main" id="{064DDBBC-89D8-4F97-877B-DD612FD96AFB}"/>
            </a:ext>
          </a:extLst>
        </xdr:cNvPr>
        <xdr:cNvCxnSpPr/>
      </xdr:nvCxnSpPr>
      <xdr:spPr>
        <a:xfrm>
          <a:off x="2565400" y="655320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97790</xdr:rowOff>
    </xdr:from>
    <xdr:to>
      <xdr:col>10</xdr:col>
      <xdr:colOff>165100</xdr:colOff>
      <xdr:row>39</xdr:row>
      <xdr:rowOff>27940</xdr:rowOff>
    </xdr:to>
    <xdr:sp macro="" textlink="">
      <xdr:nvSpPr>
        <xdr:cNvPr id="79" name="楕円 78">
          <a:extLst>
            <a:ext uri="{FF2B5EF4-FFF2-40B4-BE49-F238E27FC236}">
              <a16:creationId xmlns:a16="http://schemas.microsoft.com/office/drawing/2014/main" id="{654B1B20-73A3-42E3-9D00-68451913CE21}"/>
            </a:ext>
          </a:extLst>
        </xdr:cNvPr>
        <xdr:cNvSpPr/>
      </xdr:nvSpPr>
      <xdr:spPr>
        <a:xfrm>
          <a:off x="1739900" y="646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148590</xdr:rowOff>
    </xdr:from>
    <xdr:to>
      <xdr:col>15</xdr:col>
      <xdr:colOff>50800</xdr:colOff>
      <xdr:row>39</xdr:row>
      <xdr:rowOff>15240</xdr:rowOff>
    </xdr:to>
    <xdr:cxnSp macro="">
      <xdr:nvCxnSpPr>
        <xdr:cNvPr id="80" name="直線コネクタ 79">
          <a:extLst>
            <a:ext uri="{FF2B5EF4-FFF2-40B4-BE49-F238E27FC236}">
              <a16:creationId xmlns:a16="http://schemas.microsoft.com/office/drawing/2014/main" id="{364EC9EC-A28B-4421-B24C-AD2EB88418E2}"/>
            </a:ext>
          </a:extLst>
        </xdr:cNvPr>
        <xdr:cNvCxnSpPr/>
      </xdr:nvCxnSpPr>
      <xdr:spPr>
        <a:xfrm>
          <a:off x="1790700" y="651891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63500</xdr:rowOff>
    </xdr:from>
    <xdr:to>
      <xdr:col>6</xdr:col>
      <xdr:colOff>38100</xdr:colOff>
      <xdr:row>38</xdr:row>
      <xdr:rowOff>165100</xdr:rowOff>
    </xdr:to>
    <xdr:sp macro="" textlink="">
      <xdr:nvSpPr>
        <xdr:cNvPr id="81" name="楕円 80">
          <a:extLst>
            <a:ext uri="{FF2B5EF4-FFF2-40B4-BE49-F238E27FC236}">
              <a16:creationId xmlns:a16="http://schemas.microsoft.com/office/drawing/2014/main" id="{582F0696-8F44-4496-8213-45590B6A49E9}"/>
            </a:ext>
          </a:extLst>
        </xdr:cNvPr>
        <xdr:cNvSpPr/>
      </xdr:nvSpPr>
      <xdr:spPr>
        <a:xfrm>
          <a:off x="965200" y="643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114300</xdr:rowOff>
    </xdr:from>
    <xdr:to>
      <xdr:col>10</xdr:col>
      <xdr:colOff>114300</xdr:colOff>
      <xdr:row>38</xdr:row>
      <xdr:rowOff>148590</xdr:rowOff>
    </xdr:to>
    <xdr:cxnSp macro="">
      <xdr:nvCxnSpPr>
        <xdr:cNvPr id="82" name="直線コネクタ 81">
          <a:extLst>
            <a:ext uri="{FF2B5EF4-FFF2-40B4-BE49-F238E27FC236}">
              <a16:creationId xmlns:a16="http://schemas.microsoft.com/office/drawing/2014/main" id="{43428E30-14C3-4469-A3EF-7B70B86B5A08}"/>
            </a:ext>
          </a:extLst>
        </xdr:cNvPr>
        <xdr:cNvCxnSpPr/>
      </xdr:nvCxnSpPr>
      <xdr:spPr>
        <a:xfrm>
          <a:off x="1008380" y="648462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8AE831EB-E2C3-4072-8E36-45D34907B146}"/>
            </a:ext>
          </a:extLst>
        </xdr:cNvPr>
        <xdr:cNvSpPr txBox="1"/>
      </xdr:nvSpPr>
      <xdr:spPr>
        <a:xfrm>
          <a:off x="317056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a:extLst>
            <a:ext uri="{FF2B5EF4-FFF2-40B4-BE49-F238E27FC236}">
              <a16:creationId xmlns:a16="http://schemas.microsoft.com/office/drawing/2014/main" id="{AAC9142A-EAEB-41C1-B385-78F25056B026}"/>
            </a:ext>
          </a:extLst>
        </xdr:cNvPr>
        <xdr:cNvSpPr txBox="1"/>
      </xdr:nvSpPr>
      <xdr:spPr>
        <a:xfrm>
          <a:off x="238570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B4DEF5AE-7148-4CD8-BB83-9C5CCA298A23}"/>
            </a:ext>
          </a:extLst>
        </xdr:cNvPr>
        <xdr:cNvSpPr txBox="1"/>
      </xdr:nvSpPr>
      <xdr:spPr>
        <a:xfrm>
          <a:off x="161100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a:extLst>
            <a:ext uri="{FF2B5EF4-FFF2-40B4-BE49-F238E27FC236}">
              <a16:creationId xmlns:a16="http://schemas.microsoft.com/office/drawing/2014/main" id="{5055E0FF-BF99-4C18-BE34-0B06E76AC0BD}"/>
            </a:ext>
          </a:extLst>
        </xdr:cNvPr>
        <xdr:cNvSpPr txBox="1"/>
      </xdr:nvSpPr>
      <xdr:spPr>
        <a:xfrm>
          <a:off x="83630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89552</xdr:rowOff>
    </xdr:from>
    <xdr:ext cx="405111" cy="259045"/>
    <xdr:sp macro="" textlink="">
      <xdr:nvSpPr>
        <xdr:cNvPr id="87" name="n_1mainValue【道路】&#10;有形固定資産減価償却率">
          <a:extLst>
            <a:ext uri="{FF2B5EF4-FFF2-40B4-BE49-F238E27FC236}">
              <a16:creationId xmlns:a16="http://schemas.microsoft.com/office/drawing/2014/main" id="{276A9C60-042D-4BF5-96E3-471FD785F81E}"/>
            </a:ext>
          </a:extLst>
        </xdr:cNvPr>
        <xdr:cNvSpPr txBox="1"/>
      </xdr:nvSpPr>
      <xdr:spPr>
        <a:xfrm>
          <a:off x="317056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57167</xdr:rowOff>
    </xdr:from>
    <xdr:ext cx="405111" cy="259045"/>
    <xdr:sp macro="" textlink="">
      <xdr:nvSpPr>
        <xdr:cNvPr id="88" name="n_2mainValue【道路】&#10;有形固定資産減価償却率">
          <a:extLst>
            <a:ext uri="{FF2B5EF4-FFF2-40B4-BE49-F238E27FC236}">
              <a16:creationId xmlns:a16="http://schemas.microsoft.com/office/drawing/2014/main" id="{42466B68-D80B-4C00-8F97-60CCF1C3D604}"/>
            </a:ext>
          </a:extLst>
        </xdr:cNvPr>
        <xdr:cNvSpPr txBox="1"/>
      </xdr:nvSpPr>
      <xdr:spPr>
        <a:xfrm>
          <a:off x="238570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19067</xdr:rowOff>
    </xdr:from>
    <xdr:ext cx="405111" cy="259045"/>
    <xdr:sp macro="" textlink="">
      <xdr:nvSpPr>
        <xdr:cNvPr id="89" name="n_3mainValue【道路】&#10;有形固定資産減価償却率">
          <a:extLst>
            <a:ext uri="{FF2B5EF4-FFF2-40B4-BE49-F238E27FC236}">
              <a16:creationId xmlns:a16="http://schemas.microsoft.com/office/drawing/2014/main" id="{F143FD68-3CA9-4E68-B623-9400438ACF08}"/>
            </a:ext>
          </a:extLst>
        </xdr:cNvPr>
        <xdr:cNvSpPr txBox="1"/>
      </xdr:nvSpPr>
      <xdr:spPr>
        <a:xfrm>
          <a:off x="161100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156227</xdr:rowOff>
    </xdr:from>
    <xdr:ext cx="405111" cy="259045"/>
    <xdr:sp macro="" textlink="">
      <xdr:nvSpPr>
        <xdr:cNvPr id="90" name="n_4mainValue【道路】&#10;有形固定資産減価償却率">
          <a:extLst>
            <a:ext uri="{FF2B5EF4-FFF2-40B4-BE49-F238E27FC236}">
              <a16:creationId xmlns:a16="http://schemas.microsoft.com/office/drawing/2014/main" id="{D038B58D-AB2D-4CFC-9C37-118F5A7D3358}"/>
            </a:ext>
          </a:extLst>
        </xdr:cNvPr>
        <xdr:cNvSpPr txBox="1"/>
      </xdr:nvSpPr>
      <xdr:spPr>
        <a:xfrm>
          <a:off x="83630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8560365-3C2D-4997-AEA8-0C78587DF83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7612A73-3A08-44EF-894B-2E34ECBF5E8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844876D-B123-4898-AC38-756FC8055D0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283CD89-FB3F-4ABC-86E6-DBD99D83F13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0DEDB11-0B80-4D35-9D3B-85672E3A83E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19DAB87-7E75-4713-A69A-64D03D48F82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10891DE-DEFD-4E54-9D25-E79E8777B86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8161CD4-0DD1-4D3D-AAAC-FC640B5A328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CF0151C-ECAB-4A66-878E-4024B57FD0E7}"/>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2F88E98-E76D-40A1-A2DF-5F7D8D69FB5B}"/>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13698A9-B477-4F95-A8EF-BAE1C213479B}"/>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BCF9F5A2-F53A-4658-90F0-CC424B0FCC5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2958F4B6-A888-464E-9F36-5BB29C53F5B4}"/>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58839495-2548-49E3-ABA9-E546062F57B6}"/>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BEFEBF93-724A-4986-99E6-D4A26E403A64}"/>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1AD192A-32F7-4960-8F06-1D1774349CC9}"/>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96BC2D3D-5542-489D-BC45-A51F00187D4E}"/>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709C131E-7C9A-4DBF-B81F-30948E01B0B5}"/>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1CDD32D-9C4B-408B-81F9-56F31F3DE2B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1D3E0451-312B-49C7-BAC3-63E11499BD64}"/>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AC725E02-A3D6-4784-92BB-56838B3CC1C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D1461E5D-28CA-4E7C-9216-44E8BEC2FA1D}"/>
            </a:ext>
          </a:extLst>
        </xdr:cNvPr>
        <xdr:cNvCxnSpPr/>
      </xdr:nvCxnSpPr>
      <xdr:spPr>
        <a:xfrm flipV="1">
          <a:off x="9219565" y="5570080"/>
          <a:ext cx="0" cy="143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DFF77D8C-40A5-4FE0-907D-D8E21C31EBD9}"/>
            </a:ext>
          </a:extLst>
        </xdr:cNvPr>
        <xdr:cNvSpPr txBox="1"/>
      </xdr:nvSpPr>
      <xdr:spPr>
        <a:xfrm>
          <a:off x="9258300" y="700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2F71DA05-C55B-4A22-AC91-965D603CF9F6}"/>
            </a:ext>
          </a:extLst>
        </xdr:cNvPr>
        <xdr:cNvCxnSpPr/>
      </xdr:nvCxnSpPr>
      <xdr:spPr>
        <a:xfrm>
          <a:off x="9154160" y="70025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3FEEF244-2FEE-4A51-BB59-6DB4543D3E02}"/>
            </a:ext>
          </a:extLst>
        </xdr:cNvPr>
        <xdr:cNvSpPr txBox="1"/>
      </xdr:nvSpPr>
      <xdr:spPr>
        <a:xfrm>
          <a:off x="9258300" y="535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DC5D0E2D-6111-4195-B04A-6754E7472790}"/>
            </a:ext>
          </a:extLst>
        </xdr:cNvPr>
        <xdr:cNvCxnSpPr/>
      </xdr:nvCxnSpPr>
      <xdr:spPr>
        <a:xfrm>
          <a:off x="9154160" y="5570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a:extLst>
            <a:ext uri="{FF2B5EF4-FFF2-40B4-BE49-F238E27FC236}">
              <a16:creationId xmlns:a16="http://schemas.microsoft.com/office/drawing/2014/main" id="{4C9936B5-2052-4B4B-859B-105538FEB86E}"/>
            </a:ext>
          </a:extLst>
        </xdr:cNvPr>
        <xdr:cNvSpPr txBox="1"/>
      </xdr:nvSpPr>
      <xdr:spPr>
        <a:xfrm>
          <a:off x="9258300" y="655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9364E555-0E60-4360-862D-3F2CA17634F0}"/>
            </a:ext>
          </a:extLst>
        </xdr:cNvPr>
        <xdr:cNvSpPr/>
      </xdr:nvSpPr>
      <xdr:spPr>
        <a:xfrm>
          <a:off x="9192260" y="67015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43BEDCC8-5533-45F9-93A8-AE7652E2A91F}"/>
            </a:ext>
          </a:extLst>
        </xdr:cNvPr>
        <xdr:cNvSpPr/>
      </xdr:nvSpPr>
      <xdr:spPr>
        <a:xfrm>
          <a:off x="8445500" y="6708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1AEF3637-5D2D-423A-BF9A-24314A5B31C5}"/>
            </a:ext>
          </a:extLst>
        </xdr:cNvPr>
        <xdr:cNvSpPr/>
      </xdr:nvSpPr>
      <xdr:spPr>
        <a:xfrm>
          <a:off x="7670800" y="67203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0871DCCE-A6A8-48FE-BDC3-8B304FE7326B}"/>
            </a:ext>
          </a:extLst>
        </xdr:cNvPr>
        <xdr:cNvSpPr/>
      </xdr:nvSpPr>
      <xdr:spPr>
        <a:xfrm>
          <a:off x="6873240" y="672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A0AAF9EB-5EE6-4EDE-9380-7D53FC620631}"/>
            </a:ext>
          </a:extLst>
        </xdr:cNvPr>
        <xdr:cNvSpPr/>
      </xdr:nvSpPr>
      <xdr:spPr>
        <a:xfrm>
          <a:off x="6098540" y="67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D3FB9A5-2E70-46E1-9BC9-279792F0A59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95889F0-742C-4FD8-B11D-0B070B265CB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9C0A27C-2AFE-45AC-B4EA-12273E7FB5E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02D1854-D9B6-46E3-8754-21445C2F951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C37F3D3-ED5E-4A1E-9108-341AEF7B9B9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58940</xdr:rowOff>
    </xdr:from>
    <xdr:to>
      <xdr:col>55</xdr:col>
      <xdr:colOff>50800</xdr:colOff>
      <xdr:row>40</xdr:row>
      <xdr:rowOff>160540</xdr:rowOff>
    </xdr:to>
    <xdr:sp macro="" textlink="">
      <xdr:nvSpPr>
        <xdr:cNvPr id="128" name="楕円 127">
          <a:extLst>
            <a:ext uri="{FF2B5EF4-FFF2-40B4-BE49-F238E27FC236}">
              <a16:creationId xmlns:a16="http://schemas.microsoft.com/office/drawing/2014/main" id="{99B8F707-60E5-4A32-B7A1-71875D904A5C}"/>
            </a:ext>
          </a:extLst>
        </xdr:cNvPr>
        <xdr:cNvSpPr/>
      </xdr:nvSpPr>
      <xdr:spPr>
        <a:xfrm>
          <a:off x="9192260" y="6764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37367</xdr:rowOff>
    </xdr:from>
    <xdr:ext cx="534377" cy="259045"/>
    <xdr:sp macro="" textlink="">
      <xdr:nvSpPr>
        <xdr:cNvPr id="129" name="【道路】&#10;一人当たり延長該当値テキスト">
          <a:extLst>
            <a:ext uri="{FF2B5EF4-FFF2-40B4-BE49-F238E27FC236}">
              <a16:creationId xmlns:a16="http://schemas.microsoft.com/office/drawing/2014/main" id="{F34E0F64-FEB2-490E-91AA-819DDA7BEBA2}"/>
            </a:ext>
          </a:extLst>
        </xdr:cNvPr>
        <xdr:cNvSpPr txBox="1"/>
      </xdr:nvSpPr>
      <xdr:spPr>
        <a:xfrm>
          <a:off x="9258300" y="674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62571</xdr:rowOff>
    </xdr:from>
    <xdr:to>
      <xdr:col>50</xdr:col>
      <xdr:colOff>165100</xdr:colOff>
      <xdr:row>40</xdr:row>
      <xdr:rowOff>164171</xdr:rowOff>
    </xdr:to>
    <xdr:sp macro="" textlink="">
      <xdr:nvSpPr>
        <xdr:cNvPr id="130" name="楕円 129">
          <a:extLst>
            <a:ext uri="{FF2B5EF4-FFF2-40B4-BE49-F238E27FC236}">
              <a16:creationId xmlns:a16="http://schemas.microsoft.com/office/drawing/2014/main" id="{F3B46F9D-A9D2-4CBD-98CF-1E357A13E711}"/>
            </a:ext>
          </a:extLst>
        </xdr:cNvPr>
        <xdr:cNvSpPr/>
      </xdr:nvSpPr>
      <xdr:spPr>
        <a:xfrm>
          <a:off x="8445500" y="676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109740</xdr:rowOff>
    </xdr:from>
    <xdr:to>
      <xdr:col>55</xdr:col>
      <xdr:colOff>0</xdr:colOff>
      <xdr:row>40</xdr:row>
      <xdr:rowOff>113371</xdr:rowOff>
    </xdr:to>
    <xdr:cxnSp macro="">
      <xdr:nvCxnSpPr>
        <xdr:cNvPr id="131" name="直線コネクタ 130">
          <a:extLst>
            <a:ext uri="{FF2B5EF4-FFF2-40B4-BE49-F238E27FC236}">
              <a16:creationId xmlns:a16="http://schemas.microsoft.com/office/drawing/2014/main" id="{500E6962-C1D8-4E24-AE04-87F4DE35C4AA}"/>
            </a:ext>
          </a:extLst>
        </xdr:cNvPr>
        <xdr:cNvCxnSpPr/>
      </xdr:nvCxnSpPr>
      <xdr:spPr>
        <a:xfrm flipV="1">
          <a:off x="8496300" y="6815340"/>
          <a:ext cx="723900" cy="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66484</xdr:rowOff>
    </xdr:from>
    <xdr:to>
      <xdr:col>46</xdr:col>
      <xdr:colOff>38100</xdr:colOff>
      <xdr:row>40</xdr:row>
      <xdr:rowOff>168084</xdr:rowOff>
    </xdr:to>
    <xdr:sp macro="" textlink="">
      <xdr:nvSpPr>
        <xdr:cNvPr id="132" name="楕円 131">
          <a:extLst>
            <a:ext uri="{FF2B5EF4-FFF2-40B4-BE49-F238E27FC236}">
              <a16:creationId xmlns:a16="http://schemas.microsoft.com/office/drawing/2014/main" id="{2F64F513-8D9E-46D2-B158-23BEB574B77C}"/>
            </a:ext>
          </a:extLst>
        </xdr:cNvPr>
        <xdr:cNvSpPr/>
      </xdr:nvSpPr>
      <xdr:spPr>
        <a:xfrm>
          <a:off x="7670800" y="67720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113371</xdr:rowOff>
    </xdr:from>
    <xdr:to>
      <xdr:col>50</xdr:col>
      <xdr:colOff>114300</xdr:colOff>
      <xdr:row>40</xdr:row>
      <xdr:rowOff>117284</xdr:rowOff>
    </xdr:to>
    <xdr:cxnSp macro="">
      <xdr:nvCxnSpPr>
        <xdr:cNvPr id="133" name="直線コネクタ 132">
          <a:extLst>
            <a:ext uri="{FF2B5EF4-FFF2-40B4-BE49-F238E27FC236}">
              <a16:creationId xmlns:a16="http://schemas.microsoft.com/office/drawing/2014/main" id="{6221143A-D498-4FBA-9B20-ABCC6D82DBB6}"/>
            </a:ext>
          </a:extLst>
        </xdr:cNvPr>
        <xdr:cNvCxnSpPr/>
      </xdr:nvCxnSpPr>
      <xdr:spPr>
        <a:xfrm flipV="1">
          <a:off x="7713980" y="6818971"/>
          <a:ext cx="78232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69767</xdr:rowOff>
    </xdr:from>
    <xdr:to>
      <xdr:col>41</xdr:col>
      <xdr:colOff>101600</xdr:colOff>
      <xdr:row>40</xdr:row>
      <xdr:rowOff>171367</xdr:rowOff>
    </xdr:to>
    <xdr:sp macro="" textlink="">
      <xdr:nvSpPr>
        <xdr:cNvPr id="134" name="楕円 133">
          <a:extLst>
            <a:ext uri="{FF2B5EF4-FFF2-40B4-BE49-F238E27FC236}">
              <a16:creationId xmlns:a16="http://schemas.microsoft.com/office/drawing/2014/main" id="{C45A12FF-159B-498F-BB13-A81F061FA8BB}"/>
            </a:ext>
          </a:extLst>
        </xdr:cNvPr>
        <xdr:cNvSpPr/>
      </xdr:nvSpPr>
      <xdr:spPr>
        <a:xfrm>
          <a:off x="6873240" y="677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117284</xdr:rowOff>
    </xdr:from>
    <xdr:to>
      <xdr:col>45</xdr:col>
      <xdr:colOff>177800</xdr:colOff>
      <xdr:row>40</xdr:row>
      <xdr:rowOff>120567</xdr:rowOff>
    </xdr:to>
    <xdr:cxnSp macro="">
      <xdr:nvCxnSpPr>
        <xdr:cNvPr id="135" name="直線コネクタ 134">
          <a:extLst>
            <a:ext uri="{FF2B5EF4-FFF2-40B4-BE49-F238E27FC236}">
              <a16:creationId xmlns:a16="http://schemas.microsoft.com/office/drawing/2014/main" id="{57CAF900-4673-4D2A-973F-C7801B188770}"/>
            </a:ext>
          </a:extLst>
        </xdr:cNvPr>
        <xdr:cNvCxnSpPr/>
      </xdr:nvCxnSpPr>
      <xdr:spPr>
        <a:xfrm flipV="1">
          <a:off x="6924040" y="6822884"/>
          <a:ext cx="789940" cy="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73443</xdr:rowOff>
    </xdr:from>
    <xdr:to>
      <xdr:col>36</xdr:col>
      <xdr:colOff>165100</xdr:colOff>
      <xdr:row>41</xdr:row>
      <xdr:rowOff>3593</xdr:rowOff>
    </xdr:to>
    <xdr:sp macro="" textlink="">
      <xdr:nvSpPr>
        <xdr:cNvPr id="136" name="楕円 135">
          <a:extLst>
            <a:ext uri="{FF2B5EF4-FFF2-40B4-BE49-F238E27FC236}">
              <a16:creationId xmlns:a16="http://schemas.microsoft.com/office/drawing/2014/main" id="{A48B120A-D6F6-4B03-A594-25B82936B63F}"/>
            </a:ext>
          </a:extLst>
        </xdr:cNvPr>
        <xdr:cNvSpPr/>
      </xdr:nvSpPr>
      <xdr:spPr>
        <a:xfrm>
          <a:off x="6098540" y="67790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120567</xdr:rowOff>
    </xdr:from>
    <xdr:to>
      <xdr:col>41</xdr:col>
      <xdr:colOff>50800</xdr:colOff>
      <xdr:row>40</xdr:row>
      <xdr:rowOff>124243</xdr:rowOff>
    </xdr:to>
    <xdr:cxnSp macro="">
      <xdr:nvCxnSpPr>
        <xdr:cNvPr id="137" name="直線コネクタ 136">
          <a:extLst>
            <a:ext uri="{FF2B5EF4-FFF2-40B4-BE49-F238E27FC236}">
              <a16:creationId xmlns:a16="http://schemas.microsoft.com/office/drawing/2014/main" id="{D47B9B3B-B4C4-474B-8474-FB7EE21AA821}"/>
            </a:ext>
          </a:extLst>
        </xdr:cNvPr>
        <xdr:cNvCxnSpPr/>
      </xdr:nvCxnSpPr>
      <xdr:spPr>
        <a:xfrm flipV="1">
          <a:off x="6149340" y="6826167"/>
          <a:ext cx="7747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a:extLst>
            <a:ext uri="{FF2B5EF4-FFF2-40B4-BE49-F238E27FC236}">
              <a16:creationId xmlns:a16="http://schemas.microsoft.com/office/drawing/2014/main" id="{97176B74-433A-4ACB-BF00-481F857E6429}"/>
            </a:ext>
          </a:extLst>
        </xdr:cNvPr>
        <xdr:cNvSpPr txBox="1"/>
      </xdr:nvSpPr>
      <xdr:spPr>
        <a:xfrm>
          <a:off x="8239271" y="648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a:extLst>
            <a:ext uri="{FF2B5EF4-FFF2-40B4-BE49-F238E27FC236}">
              <a16:creationId xmlns:a16="http://schemas.microsoft.com/office/drawing/2014/main" id="{508D395D-62E9-4701-836E-0C926D1C4D30}"/>
            </a:ext>
          </a:extLst>
        </xdr:cNvPr>
        <xdr:cNvSpPr txBox="1"/>
      </xdr:nvSpPr>
      <xdr:spPr>
        <a:xfrm>
          <a:off x="7477271" y="65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40" name="n_3aveValue【道路】&#10;一人当たり延長">
          <a:extLst>
            <a:ext uri="{FF2B5EF4-FFF2-40B4-BE49-F238E27FC236}">
              <a16:creationId xmlns:a16="http://schemas.microsoft.com/office/drawing/2014/main" id="{91C808B5-CBDE-49F9-AAB7-6A0BB974E80A}"/>
            </a:ext>
          </a:extLst>
        </xdr:cNvPr>
        <xdr:cNvSpPr txBox="1"/>
      </xdr:nvSpPr>
      <xdr:spPr>
        <a:xfrm>
          <a:off x="6702571" y="650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41" name="n_4aveValue【道路】&#10;一人当たり延長">
          <a:extLst>
            <a:ext uri="{FF2B5EF4-FFF2-40B4-BE49-F238E27FC236}">
              <a16:creationId xmlns:a16="http://schemas.microsoft.com/office/drawing/2014/main" id="{5F34F850-1E0E-4DE0-9154-CD0ACA070E9C}"/>
            </a:ext>
          </a:extLst>
        </xdr:cNvPr>
        <xdr:cNvSpPr txBox="1"/>
      </xdr:nvSpPr>
      <xdr:spPr>
        <a:xfrm>
          <a:off x="5905011" y="651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155298</xdr:rowOff>
    </xdr:from>
    <xdr:ext cx="534377" cy="259045"/>
    <xdr:sp macro="" textlink="">
      <xdr:nvSpPr>
        <xdr:cNvPr id="142" name="n_1mainValue【道路】&#10;一人当たり延長">
          <a:extLst>
            <a:ext uri="{FF2B5EF4-FFF2-40B4-BE49-F238E27FC236}">
              <a16:creationId xmlns:a16="http://schemas.microsoft.com/office/drawing/2014/main" id="{3DE72D1C-B506-40F2-8C57-21D7A807F79F}"/>
            </a:ext>
          </a:extLst>
        </xdr:cNvPr>
        <xdr:cNvSpPr txBox="1"/>
      </xdr:nvSpPr>
      <xdr:spPr>
        <a:xfrm>
          <a:off x="8239271" y="686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159211</xdr:rowOff>
    </xdr:from>
    <xdr:ext cx="534377" cy="259045"/>
    <xdr:sp macro="" textlink="">
      <xdr:nvSpPr>
        <xdr:cNvPr id="143" name="n_2mainValue【道路】&#10;一人当たり延長">
          <a:extLst>
            <a:ext uri="{FF2B5EF4-FFF2-40B4-BE49-F238E27FC236}">
              <a16:creationId xmlns:a16="http://schemas.microsoft.com/office/drawing/2014/main" id="{F3C0D12D-5BA9-4A3C-8966-8D34DDE3C4D4}"/>
            </a:ext>
          </a:extLst>
        </xdr:cNvPr>
        <xdr:cNvSpPr txBox="1"/>
      </xdr:nvSpPr>
      <xdr:spPr>
        <a:xfrm>
          <a:off x="7477271" y="686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162494</xdr:rowOff>
    </xdr:from>
    <xdr:ext cx="534377" cy="259045"/>
    <xdr:sp macro="" textlink="">
      <xdr:nvSpPr>
        <xdr:cNvPr id="144" name="n_3mainValue【道路】&#10;一人当たり延長">
          <a:extLst>
            <a:ext uri="{FF2B5EF4-FFF2-40B4-BE49-F238E27FC236}">
              <a16:creationId xmlns:a16="http://schemas.microsoft.com/office/drawing/2014/main" id="{8872139E-64C0-4824-A8CC-BE7AD26C3136}"/>
            </a:ext>
          </a:extLst>
        </xdr:cNvPr>
        <xdr:cNvSpPr txBox="1"/>
      </xdr:nvSpPr>
      <xdr:spPr>
        <a:xfrm>
          <a:off x="6702571" y="686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166170</xdr:rowOff>
    </xdr:from>
    <xdr:ext cx="534377" cy="259045"/>
    <xdr:sp macro="" textlink="">
      <xdr:nvSpPr>
        <xdr:cNvPr id="145" name="n_4mainValue【道路】&#10;一人当たり延長">
          <a:extLst>
            <a:ext uri="{FF2B5EF4-FFF2-40B4-BE49-F238E27FC236}">
              <a16:creationId xmlns:a16="http://schemas.microsoft.com/office/drawing/2014/main" id="{2B74E727-8396-47EC-B6D6-38831EE6413F}"/>
            </a:ext>
          </a:extLst>
        </xdr:cNvPr>
        <xdr:cNvSpPr txBox="1"/>
      </xdr:nvSpPr>
      <xdr:spPr>
        <a:xfrm>
          <a:off x="5905011" y="687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A02B215-40D5-4913-BD57-4A9AEC7EE96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420B87C1-FF45-4D8F-BAA1-B5FD68BAD84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9D07289-E1FB-4514-9F5E-B4FD8DBE362F}"/>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26220E5-0984-4AFA-BEAA-E048CCB3F01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A6671FB8-8A6D-4CFC-9BC7-D70972865A1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A0EAD0D-07DD-47A3-AA2A-28AFD637A42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1ADBD978-B69B-4787-923B-54DC544B50E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C1A276E-B634-497B-A416-E25B3DD94C6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42D7E4E-3C64-43C8-B7EE-6A9451FAC1F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9BADB1C-06E7-44BF-832C-148DA61CFB4A}"/>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0340639-07B3-4CBE-8C8C-6B39E65FC57E}"/>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9ED54BBE-0F08-4B0C-B509-CFF8397F505D}"/>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65A111B8-D63B-4CC8-BB06-A6C6AC2E91E3}"/>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CA565C41-C5BF-4A0B-8B5B-DD6761062E9C}"/>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147C29EC-30C3-43CD-AEB1-2F9B6C94DE1F}"/>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3DA972FB-7D23-4494-A063-499656E0A1F9}"/>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AED4715C-8F18-4611-9CD5-FA9FC11034EF}"/>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E6819380-FE07-4F84-9F39-33040501392A}"/>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4B3260A6-31C4-41FE-BB2F-1F4D36E6A06B}"/>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BB7121D2-7D4B-45F3-82A0-46BACE7C5437}"/>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89CF59A9-2A17-4947-99B5-9B80D9D501D5}"/>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A015BE76-86B6-4F7C-82CF-E51DD54BBA8A}"/>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D28A6872-3571-4F24-90BA-B73CF1DE0727}"/>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E546FD4-5CB8-4D8E-8F85-B369F7EFE5B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11C5E9BA-306D-49B7-A7B6-AEF106D0BCD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6BA276B4-D63F-4BBE-982D-AB3DF8749F72}"/>
            </a:ext>
          </a:extLst>
        </xdr:cNvPr>
        <xdr:cNvCxnSpPr/>
      </xdr:nvCxnSpPr>
      <xdr:spPr>
        <a:xfrm flipV="1">
          <a:off x="4086225" y="934593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48AAF6C3-721E-4F81-A872-7DDE5A23EB55}"/>
            </a:ext>
          </a:extLst>
        </xdr:cNvPr>
        <xdr:cNvSpPr txBox="1"/>
      </xdr:nvSpPr>
      <xdr:spPr>
        <a:xfrm>
          <a:off x="4124960" y="107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A2656E79-BDB7-4FF0-A358-B6794A8F2503}"/>
            </a:ext>
          </a:extLst>
        </xdr:cNvPr>
        <xdr:cNvCxnSpPr/>
      </xdr:nvCxnSpPr>
      <xdr:spPr>
        <a:xfrm>
          <a:off x="4020820" y="107485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F794DBF-E50C-46C7-9E07-D7F0341B75A2}"/>
            </a:ext>
          </a:extLst>
        </xdr:cNvPr>
        <xdr:cNvSpPr txBox="1"/>
      </xdr:nvSpPr>
      <xdr:spPr>
        <a:xfrm>
          <a:off x="4124960" y="91249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3D4F63BB-F3BC-4638-B8E1-4CCC20E8543F}"/>
            </a:ext>
          </a:extLst>
        </xdr:cNvPr>
        <xdr:cNvCxnSpPr/>
      </xdr:nvCxnSpPr>
      <xdr:spPr>
        <a:xfrm>
          <a:off x="4020820" y="9345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F91F4C6D-5EF5-4924-954A-60AF6D3D3D64}"/>
            </a:ext>
          </a:extLst>
        </xdr:cNvPr>
        <xdr:cNvSpPr txBox="1"/>
      </xdr:nvSpPr>
      <xdr:spPr>
        <a:xfrm>
          <a:off x="412496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4D158B45-BAD7-48B4-B662-2763CD1B7D75}"/>
            </a:ext>
          </a:extLst>
        </xdr:cNvPr>
        <xdr:cNvSpPr/>
      </xdr:nvSpPr>
      <xdr:spPr>
        <a:xfrm>
          <a:off x="403606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C2C1209C-CB7A-407C-AAB8-7E17E183C116}"/>
            </a:ext>
          </a:extLst>
        </xdr:cNvPr>
        <xdr:cNvSpPr/>
      </xdr:nvSpPr>
      <xdr:spPr>
        <a:xfrm>
          <a:off x="3312160" y="10206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11450699-3C67-4D7D-A74D-2E085C2767B7}"/>
            </a:ext>
          </a:extLst>
        </xdr:cNvPr>
        <xdr:cNvSpPr/>
      </xdr:nvSpPr>
      <xdr:spPr>
        <a:xfrm>
          <a:off x="2514600" y="10177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A98F02CF-57AC-46D8-9A13-45C46EB0E2C8}"/>
            </a:ext>
          </a:extLst>
        </xdr:cNvPr>
        <xdr:cNvSpPr/>
      </xdr:nvSpPr>
      <xdr:spPr>
        <a:xfrm>
          <a:off x="17399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FA3EA56F-E616-423E-973F-093D93B0AE37}"/>
            </a:ext>
          </a:extLst>
        </xdr:cNvPr>
        <xdr:cNvSpPr/>
      </xdr:nvSpPr>
      <xdr:spPr>
        <a:xfrm>
          <a:off x="965200" y="1015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5E20A65-C2A0-47B9-A3BD-82A7A161465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CBE60E0-1AB5-4FB5-B875-E7CD67C81AB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FF04731-815D-413F-B3BD-72707C19AD3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63BFA04-BB0F-4689-B9CB-4CBB8892515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A0D45B0-FBF6-427F-A608-10481029595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87" name="楕円 186">
          <a:extLst>
            <a:ext uri="{FF2B5EF4-FFF2-40B4-BE49-F238E27FC236}">
              <a16:creationId xmlns:a16="http://schemas.microsoft.com/office/drawing/2014/main" id="{7AC751DA-3564-4E45-BAA6-18E312926BD8}"/>
            </a:ext>
          </a:extLst>
        </xdr:cNvPr>
        <xdr:cNvSpPr/>
      </xdr:nvSpPr>
      <xdr:spPr>
        <a:xfrm>
          <a:off x="4036060" y="10138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102705</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95989429-EBD7-420A-AF87-83B85EDBDBC9}"/>
            </a:ext>
          </a:extLst>
        </xdr:cNvPr>
        <xdr:cNvSpPr txBox="1"/>
      </xdr:nvSpPr>
      <xdr:spPr>
        <a:xfrm>
          <a:off x="4124960"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56969</xdr:rowOff>
    </xdr:from>
    <xdr:to>
      <xdr:col>20</xdr:col>
      <xdr:colOff>38100</xdr:colOff>
      <xdr:row>60</xdr:row>
      <xdr:rowOff>158569</xdr:rowOff>
    </xdr:to>
    <xdr:sp macro="" textlink="">
      <xdr:nvSpPr>
        <xdr:cNvPr id="189" name="楕円 188">
          <a:extLst>
            <a:ext uri="{FF2B5EF4-FFF2-40B4-BE49-F238E27FC236}">
              <a16:creationId xmlns:a16="http://schemas.microsoft.com/office/drawing/2014/main" id="{99B63774-50C2-4BB9-8FA2-F950DCE4DE86}"/>
            </a:ext>
          </a:extLst>
        </xdr:cNvPr>
        <xdr:cNvSpPr/>
      </xdr:nvSpPr>
      <xdr:spPr>
        <a:xfrm>
          <a:off x="3312160" y="101153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107769</xdr:rowOff>
    </xdr:from>
    <xdr:to>
      <xdr:col>24</xdr:col>
      <xdr:colOff>63500</xdr:colOff>
      <xdr:row>60</xdr:row>
      <xdr:rowOff>130628</xdr:rowOff>
    </xdr:to>
    <xdr:cxnSp macro="">
      <xdr:nvCxnSpPr>
        <xdr:cNvPr id="190" name="直線コネクタ 189">
          <a:extLst>
            <a:ext uri="{FF2B5EF4-FFF2-40B4-BE49-F238E27FC236}">
              <a16:creationId xmlns:a16="http://schemas.microsoft.com/office/drawing/2014/main" id="{13227024-A34A-477B-AA9C-FE9BD6FF5C71}"/>
            </a:ext>
          </a:extLst>
        </xdr:cNvPr>
        <xdr:cNvCxnSpPr/>
      </xdr:nvCxnSpPr>
      <xdr:spPr>
        <a:xfrm>
          <a:off x="3355340" y="10166169"/>
          <a:ext cx="7315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32476</xdr:rowOff>
    </xdr:from>
    <xdr:to>
      <xdr:col>15</xdr:col>
      <xdr:colOff>101600</xdr:colOff>
      <xdr:row>60</xdr:row>
      <xdr:rowOff>134076</xdr:rowOff>
    </xdr:to>
    <xdr:sp macro="" textlink="">
      <xdr:nvSpPr>
        <xdr:cNvPr id="191" name="楕円 190">
          <a:extLst>
            <a:ext uri="{FF2B5EF4-FFF2-40B4-BE49-F238E27FC236}">
              <a16:creationId xmlns:a16="http://schemas.microsoft.com/office/drawing/2014/main" id="{B22C5029-5DD0-42FC-9478-0AF4A7462921}"/>
            </a:ext>
          </a:extLst>
        </xdr:cNvPr>
        <xdr:cNvSpPr/>
      </xdr:nvSpPr>
      <xdr:spPr>
        <a:xfrm>
          <a:off x="25146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83276</xdr:rowOff>
    </xdr:from>
    <xdr:to>
      <xdr:col>19</xdr:col>
      <xdr:colOff>177800</xdr:colOff>
      <xdr:row>60</xdr:row>
      <xdr:rowOff>107769</xdr:rowOff>
    </xdr:to>
    <xdr:cxnSp macro="">
      <xdr:nvCxnSpPr>
        <xdr:cNvPr id="192" name="直線コネクタ 191">
          <a:extLst>
            <a:ext uri="{FF2B5EF4-FFF2-40B4-BE49-F238E27FC236}">
              <a16:creationId xmlns:a16="http://schemas.microsoft.com/office/drawing/2014/main" id="{F61B558C-3194-4913-900C-64B90C7E0FD2}"/>
            </a:ext>
          </a:extLst>
        </xdr:cNvPr>
        <xdr:cNvCxnSpPr/>
      </xdr:nvCxnSpPr>
      <xdr:spPr>
        <a:xfrm>
          <a:off x="2565400" y="10141676"/>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9616</xdr:rowOff>
    </xdr:from>
    <xdr:to>
      <xdr:col>10</xdr:col>
      <xdr:colOff>165100</xdr:colOff>
      <xdr:row>60</xdr:row>
      <xdr:rowOff>111216</xdr:rowOff>
    </xdr:to>
    <xdr:sp macro="" textlink="">
      <xdr:nvSpPr>
        <xdr:cNvPr id="193" name="楕円 192">
          <a:extLst>
            <a:ext uri="{FF2B5EF4-FFF2-40B4-BE49-F238E27FC236}">
              <a16:creationId xmlns:a16="http://schemas.microsoft.com/office/drawing/2014/main" id="{05C647D7-6A3E-4B78-AE69-41DB70F50479}"/>
            </a:ext>
          </a:extLst>
        </xdr:cNvPr>
        <xdr:cNvSpPr/>
      </xdr:nvSpPr>
      <xdr:spPr>
        <a:xfrm>
          <a:off x="17399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60416</xdr:rowOff>
    </xdr:from>
    <xdr:to>
      <xdr:col>15</xdr:col>
      <xdr:colOff>50800</xdr:colOff>
      <xdr:row>60</xdr:row>
      <xdr:rowOff>83276</xdr:rowOff>
    </xdr:to>
    <xdr:cxnSp macro="">
      <xdr:nvCxnSpPr>
        <xdr:cNvPr id="194" name="直線コネクタ 193">
          <a:extLst>
            <a:ext uri="{FF2B5EF4-FFF2-40B4-BE49-F238E27FC236}">
              <a16:creationId xmlns:a16="http://schemas.microsoft.com/office/drawing/2014/main" id="{797AF225-1EB5-43DC-B3F4-C9E6B559F28A}"/>
            </a:ext>
          </a:extLst>
        </xdr:cNvPr>
        <xdr:cNvCxnSpPr/>
      </xdr:nvCxnSpPr>
      <xdr:spPr>
        <a:xfrm>
          <a:off x="1790700" y="10118816"/>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158206</xdr:rowOff>
    </xdr:from>
    <xdr:to>
      <xdr:col>6</xdr:col>
      <xdr:colOff>38100</xdr:colOff>
      <xdr:row>60</xdr:row>
      <xdr:rowOff>88356</xdr:rowOff>
    </xdr:to>
    <xdr:sp macro="" textlink="">
      <xdr:nvSpPr>
        <xdr:cNvPr id="195" name="楕円 194">
          <a:extLst>
            <a:ext uri="{FF2B5EF4-FFF2-40B4-BE49-F238E27FC236}">
              <a16:creationId xmlns:a16="http://schemas.microsoft.com/office/drawing/2014/main" id="{F6FD2887-1DCA-48D4-B3EB-B483DD00F8F9}"/>
            </a:ext>
          </a:extLst>
        </xdr:cNvPr>
        <xdr:cNvSpPr/>
      </xdr:nvSpPr>
      <xdr:spPr>
        <a:xfrm>
          <a:off x="965200" y="100489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37556</xdr:rowOff>
    </xdr:from>
    <xdr:to>
      <xdr:col>10</xdr:col>
      <xdr:colOff>114300</xdr:colOff>
      <xdr:row>60</xdr:row>
      <xdr:rowOff>60416</xdr:rowOff>
    </xdr:to>
    <xdr:cxnSp macro="">
      <xdr:nvCxnSpPr>
        <xdr:cNvPr id="196" name="直線コネクタ 195">
          <a:extLst>
            <a:ext uri="{FF2B5EF4-FFF2-40B4-BE49-F238E27FC236}">
              <a16:creationId xmlns:a16="http://schemas.microsoft.com/office/drawing/2014/main" id="{4459101E-2B7F-4211-B4BC-AF12D343A636}"/>
            </a:ext>
          </a:extLst>
        </xdr:cNvPr>
        <xdr:cNvCxnSpPr/>
      </xdr:nvCxnSpPr>
      <xdr:spPr>
        <a:xfrm>
          <a:off x="1008380" y="10095956"/>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E47D6962-BF9A-4E1F-A761-4A94451D0D81}"/>
            </a:ext>
          </a:extLst>
        </xdr:cNvPr>
        <xdr:cNvSpPr txBox="1"/>
      </xdr:nvSpPr>
      <xdr:spPr>
        <a:xfrm>
          <a:off x="3170564" y="10295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6BA055F6-A087-46A2-8304-3A07DCCFEFB8}"/>
            </a:ext>
          </a:extLst>
        </xdr:cNvPr>
        <xdr:cNvSpPr txBox="1"/>
      </xdr:nvSpPr>
      <xdr:spPr>
        <a:xfrm>
          <a:off x="2385704"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BED17B91-0297-4B06-AAFF-EB417134E9E3}"/>
            </a:ext>
          </a:extLst>
        </xdr:cNvPr>
        <xdr:cNvSpPr txBox="1"/>
      </xdr:nvSpPr>
      <xdr:spPr>
        <a:xfrm>
          <a:off x="161100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107DDA54-4313-4EDA-85CB-135A9114465E}"/>
            </a:ext>
          </a:extLst>
        </xdr:cNvPr>
        <xdr:cNvSpPr txBox="1"/>
      </xdr:nvSpPr>
      <xdr:spPr>
        <a:xfrm>
          <a:off x="83630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3646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589A28A3-51DC-4E31-884D-2A4D2EFC774D}"/>
            </a:ext>
          </a:extLst>
        </xdr:cNvPr>
        <xdr:cNvSpPr txBox="1"/>
      </xdr:nvSpPr>
      <xdr:spPr>
        <a:xfrm>
          <a:off x="3170564" y="9894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150603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2CDE4E79-FE29-44AF-977D-41A82BEEE3B9}"/>
            </a:ext>
          </a:extLst>
        </xdr:cNvPr>
        <xdr:cNvSpPr txBox="1"/>
      </xdr:nvSpPr>
      <xdr:spPr>
        <a:xfrm>
          <a:off x="2385704" y="987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127743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D6110DDF-00AD-4ED6-AFB8-65ED5C9790AD}"/>
            </a:ext>
          </a:extLst>
        </xdr:cNvPr>
        <xdr:cNvSpPr txBox="1"/>
      </xdr:nvSpPr>
      <xdr:spPr>
        <a:xfrm>
          <a:off x="1611004" y="985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104883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7E117C9D-E60D-4A03-9BB0-ECDBC33C10F6}"/>
            </a:ext>
          </a:extLst>
        </xdr:cNvPr>
        <xdr:cNvSpPr txBox="1"/>
      </xdr:nvSpPr>
      <xdr:spPr>
        <a:xfrm>
          <a:off x="836304" y="982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1F7FCB9-EB04-4FB9-831A-217E4A600E8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0452B1F-B56B-407B-9314-A819A4C8A3F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6566E4D-8028-4BEB-8D20-34E93B2FE14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AD572A3-4140-412E-9B65-64DE7A052B9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8F29C937-2C20-4178-A958-17E636CC072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6125619-CB22-4DFF-A4A0-C4FC3714460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329FABC-7689-477E-8EE7-DCC211E3DE1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A89B0DB-BD01-4E71-8880-F8C07E25BAC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6E1259FA-C2D5-4F80-A381-F6D2D8A55E3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B16A98C-E4F8-4115-910A-BADB469F567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AAA3D40-A90D-484B-A444-6F66E06344E1}"/>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C8C959F0-8E00-4212-8C16-163A7DEC62E8}"/>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B66EF057-A559-4D5D-B17A-F6EA86D2AFA2}"/>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61457A13-FBE0-44E8-872A-61796CAA55BE}"/>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4086A5BE-2462-4E13-9C25-6035C352CDC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DE34D399-B193-409C-BA27-C8BC3B707C93}"/>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359A7A8F-7BB7-4271-8426-5FE1C210A7AE}"/>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1B29749B-123F-4CCD-8623-9587F6FBF459}"/>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7B1F5957-C2DB-4148-AF04-21E36E07753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928DFC45-B23D-4A53-AC34-4F257CBBF6D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241D68A-1397-484B-9405-56E3132C536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5391B238-DEF7-4E5C-BC3F-E8D39D4550B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A56EF9F5-2002-41AB-ADC2-73C7A9FB9D7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D65782C8-B9E4-4C7E-9318-62CF28E69607}"/>
            </a:ext>
          </a:extLst>
        </xdr:cNvPr>
        <xdr:cNvCxnSpPr/>
      </xdr:nvCxnSpPr>
      <xdr:spPr>
        <a:xfrm flipV="1">
          <a:off x="9219565" y="9524808"/>
          <a:ext cx="0" cy="127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94264A1E-B1C9-4D6F-939E-CB39B2D66A3B}"/>
            </a:ext>
          </a:extLst>
        </xdr:cNvPr>
        <xdr:cNvSpPr txBox="1"/>
      </xdr:nvSpPr>
      <xdr:spPr>
        <a:xfrm>
          <a:off x="9258300" y="108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4BFC4D8D-C0A5-4149-866E-FC2C31FA7EB0}"/>
            </a:ext>
          </a:extLst>
        </xdr:cNvPr>
        <xdr:cNvCxnSpPr/>
      </xdr:nvCxnSpPr>
      <xdr:spPr>
        <a:xfrm>
          <a:off x="9154160" y="10797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AB2EE81D-5540-4291-836C-39B65AD4C588}"/>
            </a:ext>
          </a:extLst>
        </xdr:cNvPr>
        <xdr:cNvSpPr txBox="1"/>
      </xdr:nvSpPr>
      <xdr:spPr>
        <a:xfrm>
          <a:off x="9258300" y="93038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1674FD72-B36A-458B-BA95-46C5EA311758}"/>
            </a:ext>
          </a:extLst>
        </xdr:cNvPr>
        <xdr:cNvCxnSpPr/>
      </xdr:nvCxnSpPr>
      <xdr:spPr>
        <a:xfrm>
          <a:off x="9154160" y="9524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1991C580-7E0C-4C56-A8B9-661F8DC00BDD}"/>
            </a:ext>
          </a:extLst>
        </xdr:cNvPr>
        <xdr:cNvSpPr txBox="1"/>
      </xdr:nvSpPr>
      <xdr:spPr>
        <a:xfrm>
          <a:off x="9258300" y="10441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6030D346-A27D-46E0-89C4-BB90368B2D19}"/>
            </a:ext>
          </a:extLst>
        </xdr:cNvPr>
        <xdr:cNvSpPr/>
      </xdr:nvSpPr>
      <xdr:spPr>
        <a:xfrm>
          <a:off x="9192260" y="104633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03E55BF9-33A2-410B-B032-A4A3B4199AFC}"/>
            </a:ext>
          </a:extLst>
        </xdr:cNvPr>
        <xdr:cNvSpPr/>
      </xdr:nvSpPr>
      <xdr:spPr>
        <a:xfrm>
          <a:off x="8445500" y="10472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F0A9A8F8-89A9-4EAF-B412-E4C1B71B7BAE}"/>
            </a:ext>
          </a:extLst>
        </xdr:cNvPr>
        <xdr:cNvSpPr/>
      </xdr:nvSpPr>
      <xdr:spPr>
        <a:xfrm>
          <a:off x="7670800" y="10484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8ABE87F5-6D89-4067-95E7-CCC3A788BA6A}"/>
            </a:ext>
          </a:extLst>
        </xdr:cNvPr>
        <xdr:cNvSpPr/>
      </xdr:nvSpPr>
      <xdr:spPr>
        <a:xfrm>
          <a:off x="6873240" y="10484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E34865C5-E20A-4C30-B3B7-ED0280C90FFA}"/>
            </a:ext>
          </a:extLst>
        </xdr:cNvPr>
        <xdr:cNvSpPr/>
      </xdr:nvSpPr>
      <xdr:spPr>
        <a:xfrm>
          <a:off x="6098540" y="10487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F62A1B3-7570-44A4-90EC-4732F01FE137}"/>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2BAA1B5-E536-4AD1-B96F-72E83DC2862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9FFED0C-5352-4032-9045-41DA6DFBDE6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B84EBC4-0E79-408B-8794-8E62DE5EC3B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7EBDA2A-9792-4C37-A31F-AC64AB50E696}"/>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59927</xdr:rowOff>
    </xdr:from>
    <xdr:to>
      <xdr:col>55</xdr:col>
      <xdr:colOff>50800</xdr:colOff>
      <xdr:row>61</xdr:row>
      <xdr:rowOff>161527</xdr:rowOff>
    </xdr:to>
    <xdr:sp macro="" textlink="">
      <xdr:nvSpPr>
        <xdr:cNvPr id="244" name="楕円 243">
          <a:extLst>
            <a:ext uri="{FF2B5EF4-FFF2-40B4-BE49-F238E27FC236}">
              <a16:creationId xmlns:a16="http://schemas.microsoft.com/office/drawing/2014/main" id="{DB4E4ED7-B61B-4D40-B901-4B28A5361FC7}"/>
            </a:ext>
          </a:extLst>
        </xdr:cNvPr>
        <xdr:cNvSpPr/>
      </xdr:nvSpPr>
      <xdr:spPr>
        <a:xfrm>
          <a:off x="9192260" y="102859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82804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25FD2151-EDA0-4AEA-A873-E6974BD44ECB}"/>
            </a:ext>
          </a:extLst>
        </xdr:cNvPr>
        <xdr:cNvSpPr txBox="1"/>
      </xdr:nvSpPr>
      <xdr:spPr>
        <a:xfrm>
          <a:off x="9258300" y="1014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68857</xdr:rowOff>
    </xdr:from>
    <xdr:to>
      <xdr:col>50</xdr:col>
      <xdr:colOff>165100</xdr:colOff>
      <xdr:row>61</xdr:row>
      <xdr:rowOff>170457</xdr:rowOff>
    </xdr:to>
    <xdr:sp macro="" textlink="">
      <xdr:nvSpPr>
        <xdr:cNvPr id="246" name="楕円 245">
          <a:extLst>
            <a:ext uri="{FF2B5EF4-FFF2-40B4-BE49-F238E27FC236}">
              <a16:creationId xmlns:a16="http://schemas.microsoft.com/office/drawing/2014/main" id="{1C9D837E-1818-4368-9E75-C8E598499385}"/>
            </a:ext>
          </a:extLst>
        </xdr:cNvPr>
        <xdr:cNvSpPr/>
      </xdr:nvSpPr>
      <xdr:spPr>
        <a:xfrm>
          <a:off x="8445500" y="1029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110727</xdr:rowOff>
    </xdr:from>
    <xdr:to>
      <xdr:col>55</xdr:col>
      <xdr:colOff>0</xdr:colOff>
      <xdr:row>61</xdr:row>
      <xdr:rowOff>119657</xdr:rowOff>
    </xdr:to>
    <xdr:cxnSp macro="">
      <xdr:nvCxnSpPr>
        <xdr:cNvPr id="247" name="直線コネクタ 246">
          <a:extLst>
            <a:ext uri="{FF2B5EF4-FFF2-40B4-BE49-F238E27FC236}">
              <a16:creationId xmlns:a16="http://schemas.microsoft.com/office/drawing/2014/main" id="{6C1E6482-E193-4414-99A4-6FD11DE69FB2}"/>
            </a:ext>
          </a:extLst>
        </xdr:cNvPr>
        <xdr:cNvCxnSpPr/>
      </xdr:nvCxnSpPr>
      <xdr:spPr>
        <a:xfrm flipV="1">
          <a:off x="8496300" y="10336767"/>
          <a:ext cx="723900" cy="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78472</xdr:rowOff>
    </xdr:from>
    <xdr:to>
      <xdr:col>46</xdr:col>
      <xdr:colOff>38100</xdr:colOff>
      <xdr:row>62</xdr:row>
      <xdr:rowOff>8622</xdr:rowOff>
    </xdr:to>
    <xdr:sp macro="" textlink="">
      <xdr:nvSpPr>
        <xdr:cNvPr id="248" name="楕円 247">
          <a:extLst>
            <a:ext uri="{FF2B5EF4-FFF2-40B4-BE49-F238E27FC236}">
              <a16:creationId xmlns:a16="http://schemas.microsoft.com/office/drawing/2014/main" id="{B59AB25B-1DE9-4A1D-8D6B-CD4E55D34A1A}"/>
            </a:ext>
          </a:extLst>
        </xdr:cNvPr>
        <xdr:cNvSpPr/>
      </xdr:nvSpPr>
      <xdr:spPr>
        <a:xfrm>
          <a:off x="7670800" y="103045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119657</xdr:rowOff>
    </xdr:from>
    <xdr:to>
      <xdr:col>50</xdr:col>
      <xdr:colOff>114300</xdr:colOff>
      <xdr:row>61</xdr:row>
      <xdr:rowOff>129272</xdr:rowOff>
    </xdr:to>
    <xdr:cxnSp macro="">
      <xdr:nvCxnSpPr>
        <xdr:cNvPr id="249" name="直線コネクタ 248">
          <a:extLst>
            <a:ext uri="{FF2B5EF4-FFF2-40B4-BE49-F238E27FC236}">
              <a16:creationId xmlns:a16="http://schemas.microsoft.com/office/drawing/2014/main" id="{460CF199-1E6E-47CA-AD41-07FE8201FB1E}"/>
            </a:ext>
          </a:extLst>
        </xdr:cNvPr>
        <xdr:cNvCxnSpPr/>
      </xdr:nvCxnSpPr>
      <xdr:spPr>
        <a:xfrm flipV="1">
          <a:off x="7713980" y="10345697"/>
          <a:ext cx="782320" cy="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86551</xdr:rowOff>
    </xdr:from>
    <xdr:to>
      <xdr:col>41</xdr:col>
      <xdr:colOff>101600</xdr:colOff>
      <xdr:row>62</xdr:row>
      <xdr:rowOff>16701</xdr:rowOff>
    </xdr:to>
    <xdr:sp macro="" textlink="">
      <xdr:nvSpPr>
        <xdr:cNvPr id="250" name="楕円 249">
          <a:extLst>
            <a:ext uri="{FF2B5EF4-FFF2-40B4-BE49-F238E27FC236}">
              <a16:creationId xmlns:a16="http://schemas.microsoft.com/office/drawing/2014/main" id="{DC856DDC-AD0F-4D81-97A9-BD50A76063B8}"/>
            </a:ext>
          </a:extLst>
        </xdr:cNvPr>
        <xdr:cNvSpPr/>
      </xdr:nvSpPr>
      <xdr:spPr>
        <a:xfrm>
          <a:off x="6873240" y="103125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129272</xdr:rowOff>
    </xdr:from>
    <xdr:to>
      <xdr:col>45</xdr:col>
      <xdr:colOff>177800</xdr:colOff>
      <xdr:row>61</xdr:row>
      <xdr:rowOff>137351</xdr:rowOff>
    </xdr:to>
    <xdr:cxnSp macro="">
      <xdr:nvCxnSpPr>
        <xdr:cNvPr id="251" name="直線コネクタ 250">
          <a:extLst>
            <a:ext uri="{FF2B5EF4-FFF2-40B4-BE49-F238E27FC236}">
              <a16:creationId xmlns:a16="http://schemas.microsoft.com/office/drawing/2014/main" id="{724E3C5E-13EB-4ECE-889D-14A8271CBB82}"/>
            </a:ext>
          </a:extLst>
        </xdr:cNvPr>
        <xdr:cNvCxnSpPr/>
      </xdr:nvCxnSpPr>
      <xdr:spPr>
        <a:xfrm flipV="1">
          <a:off x="6924040" y="10355312"/>
          <a:ext cx="789940" cy="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95920</xdr:rowOff>
    </xdr:from>
    <xdr:to>
      <xdr:col>36</xdr:col>
      <xdr:colOff>165100</xdr:colOff>
      <xdr:row>62</xdr:row>
      <xdr:rowOff>26070</xdr:rowOff>
    </xdr:to>
    <xdr:sp macro="" textlink="">
      <xdr:nvSpPr>
        <xdr:cNvPr id="252" name="楕円 251">
          <a:extLst>
            <a:ext uri="{FF2B5EF4-FFF2-40B4-BE49-F238E27FC236}">
              <a16:creationId xmlns:a16="http://schemas.microsoft.com/office/drawing/2014/main" id="{A3E18EDF-5589-4F9F-8E8F-882D0B2220A8}"/>
            </a:ext>
          </a:extLst>
        </xdr:cNvPr>
        <xdr:cNvSpPr/>
      </xdr:nvSpPr>
      <xdr:spPr>
        <a:xfrm>
          <a:off x="6098540" y="10321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137351</xdr:rowOff>
    </xdr:from>
    <xdr:to>
      <xdr:col>41</xdr:col>
      <xdr:colOff>50800</xdr:colOff>
      <xdr:row>61</xdr:row>
      <xdr:rowOff>146720</xdr:rowOff>
    </xdr:to>
    <xdr:cxnSp macro="">
      <xdr:nvCxnSpPr>
        <xdr:cNvPr id="253" name="直線コネクタ 252">
          <a:extLst>
            <a:ext uri="{FF2B5EF4-FFF2-40B4-BE49-F238E27FC236}">
              <a16:creationId xmlns:a16="http://schemas.microsoft.com/office/drawing/2014/main" id="{4F74C9CB-4A66-4058-ADE5-79A36DAFBC7E}"/>
            </a:ext>
          </a:extLst>
        </xdr:cNvPr>
        <xdr:cNvCxnSpPr/>
      </xdr:nvCxnSpPr>
      <xdr:spPr>
        <a:xfrm flipV="1">
          <a:off x="6149340" y="10363391"/>
          <a:ext cx="774700" cy="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3BA15B15-D350-43EF-BEA5-303997132F28}"/>
            </a:ext>
          </a:extLst>
        </xdr:cNvPr>
        <xdr:cNvSpPr txBox="1"/>
      </xdr:nvSpPr>
      <xdr:spPr>
        <a:xfrm>
          <a:off x="8214575" y="1056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73F4BB24-80A7-45CC-BBD5-1B0E7898EDD2}"/>
            </a:ext>
          </a:extLst>
        </xdr:cNvPr>
        <xdr:cNvSpPr txBox="1"/>
      </xdr:nvSpPr>
      <xdr:spPr>
        <a:xfrm>
          <a:off x="7444955" y="1057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746C7F4C-E38B-45FC-AC51-AFDA55F1CF13}"/>
            </a:ext>
          </a:extLst>
        </xdr:cNvPr>
        <xdr:cNvSpPr txBox="1"/>
      </xdr:nvSpPr>
      <xdr:spPr>
        <a:xfrm>
          <a:off x="6670255" y="105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7610DE6C-E9D9-436A-ADD8-EE48F6D5E696}"/>
            </a:ext>
          </a:extLst>
        </xdr:cNvPr>
        <xdr:cNvSpPr txBox="1"/>
      </xdr:nvSpPr>
      <xdr:spPr>
        <a:xfrm>
          <a:off x="5872695" y="1057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15534</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760FC997-78F1-4BB2-8D86-1298A033C245}"/>
            </a:ext>
          </a:extLst>
        </xdr:cNvPr>
        <xdr:cNvSpPr txBox="1"/>
      </xdr:nvSpPr>
      <xdr:spPr>
        <a:xfrm>
          <a:off x="8214575" y="1007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25149</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276377EC-D736-4BA7-AB0D-E93BA2D20B44}"/>
            </a:ext>
          </a:extLst>
        </xdr:cNvPr>
        <xdr:cNvSpPr txBox="1"/>
      </xdr:nvSpPr>
      <xdr:spPr>
        <a:xfrm>
          <a:off x="7444955" y="1008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33228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C67725E9-01F8-4C96-82B1-0847DFFA7328}"/>
            </a:ext>
          </a:extLst>
        </xdr:cNvPr>
        <xdr:cNvSpPr txBox="1"/>
      </xdr:nvSpPr>
      <xdr:spPr>
        <a:xfrm>
          <a:off x="6670255" y="1009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42597</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563138CC-3E45-40E8-BE51-0BBE9C72491C}"/>
            </a:ext>
          </a:extLst>
        </xdr:cNvPr>
        <xdr:cNvSpPr txBox="1"/>
      </xdr:nvSpPr>
      <xdr:spPr>
        <a:xfrm>
          <a:off x="5872695" y="101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9C6995BC-7711-41FB-BAE0-EA5067ECBA0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33230A5-92CE-4D0D-BF68-8F1B25AE1CB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D093541C-E95A-4053-A8F5-41C17957707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3197988-7C16-425E-8141-E0017585018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991A40DC-7230-475F-BFFA-274115594219}"/>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EE029BA-568E-439D-95E8-EED6EB7FC97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07BE6D9-7D46-42D8-BBD7-5949E6CFF558}"/>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992B84F-C302-4E34-8C40-4FCD38633F15}"/>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DA6F988-8A7A-48A1-BE2A-237F6EB61785}"/>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1A8DD92-66BD-44E2-8B36-6F462F08311D}"/>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55438AFE-93AB-4980-888E-3F3A344D7B95}"/>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9A390BD2-6645-4A2C-BE6D-BD910D50B989}"/>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331DEB95-8AA7-4F7D-A33A-F44BF6E5CCBD}"/>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45357AFD-9F8B-4B13-BF07-68F16FA70CEC}"/>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FD8014AD-27E6-4F01-86FC-5FDCD590E536}"/>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F3CCECAA-89D3-477E-A07C-DCC2F9CF650A}"/>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9DB742C7-9CB8-495D-9DC2-5B3E08833919}"/>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6CC06B1B-5FFE-4D43-A73F-A66855984E84}"/>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19849934-D5FA-4323-9E4C-C5139B119131}"/>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FB5461C0-7FE7-4A62-A64B-BF422CD40A2A}"/>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A7E3DFC3-194D-4AB8-80AF-056804E5B68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5791EF3A-642E-4C0E-88E1-B0A9AFE96B0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19DE9F32-FF7C-4CEA-A19A-6D0F3C55C34B}"/>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D816C4D9-A80E-43B4-9AE8-56D86C508AC1}"/>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1DCC982A-FD4E-4CA3-8979-F80288D1E4CC}"/>
            </a:ext>
          </a:extLst>
        </xdr:cNvPr>
        <xdr:cNvCxnSpPr/>
      </xdr:nvCxnSpPr>
      <xdr:spPr>
        <a:xfrm flipV="1">
          <a:off x="4086225" y="1316926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F83046D-8197-4471-8124-6FA7197B3D0D}"/>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BDA33520-BD59-411B-955A-E778F62DC1B8}"/>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1CAB0F2F-C770-4E11-9A5E-1E4B08167A08}"/>
            </a:ext>
          </a:extLst>
        </xdr:cNvPr>
        <xdr:cNvSpPr txBox="1"/>
      </xdr:nvSpPr>
      <xdr:spPr>
        <a:xfrm>
          <a:off x="4124960" y="1294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F740A7AB-3B29-4C47-988B-5C5925004BCB}"/>
            </a:ext>
          </a:extLst>
        </xdr:cNvPr>
        <xdr:cNvCxnSpPr/>
      </xdr:nvCxnSpPr>
      <xdr:spPr>
        <a:xfrm>
          <a:off x="4020820" y="1316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DE522F14-6ED6-434F-A4C3-8D3EF969A98C}"/>
            </a:ext>
          </a:extLst>
        </xdr:cNvPr>
        <xdr:cNvSpPr txBox="1"/>
      </xdr:nvSpPr>
      <xdr:spPr>
        <a:xfrm>
          <a:off x="4124960" y="13906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22656835-1480-474E-9372-B7B17872D116}"/>
            </a:ext>
          </a:extLst>
        </xdr:cNvPr>
        <xdr:cNvSpPr/>
      </xdr:nvSpPr>
      <xdr:spPr>
        <a:xfrm>
          <a:off x="4036060" y="1392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6B60C19E-5FD1-428A-B50D-9BE3D7525BEA}"/>
            </a:ext>
          </a:extLst>
        </xdr:cNvPr>
        <xdr:cNvSpPr/>
      </xdr:nvSpPr>
      <xdr:spPr>
        <a:xfrm>
          <a:off x="331216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A02CDB16-8E18-44F3-94DE-183FCD859DB8}"/>
            </a:ext>
          </a:extLst>
        </xdr:cNvPr>
        <xdr:cNvSpPr/>
      </xdr:nvSpPr>
      <xdr:spPr>
        <a:xfrm>
          <a:off x="251460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02038F37-BCD0-48E4-9CA5-166AD93C5A5F}"/>
            </a:ext>
          </a:extLst>
        </xdr:cNvPr>
        <xdr:cNvSpPr/>
      </xdr:nvSpPr>
      <xdr:spPr>
        <a:xfrm>
          <a:off x="173990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E066C670-B057-40F7-A112-834E8909905C}"/>
            </a:ext>
          </a:extLst>
        </xdr:cNvPr>
        <xdr:cNvSpPr/>
      </xdr:nvSpPr>
      <xdr:spPr>
        <a:xfrm>
          <a:off x="965200" y="13851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D0942E7-C9D6-441C-A41E-86F48278455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9A395CC-F554-4818-918D-967E188DE78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C72CF1D-5788-4045-9C3A-9A85C466A09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3E57CF4-1115-4B86-8CC6-3FD4F457B9A1}"/>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354E9F6-3A5A-481C-AA44-52CB676C84C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31114</xdr:rowOff>
    </xdr:from>
    <xdr:to>
      <xdr:col>24</xdr:col>
      <xdr:colOff>114300</xdr:colOff>
      <xdr:row>82</xdr:row>
      <xdr:rowOff>132714</xdr:rowOff>
    </xdr:to>
    <xdr:sp macro="" textlink="">
      <xdr:nvSpPr>
        <xdr:cNvPr id="302" name="楕円 301">
          <a:extLst>
            <a:ext uri="{FF2B5EF4-FFF2-40B4-BE49-F238E27FC236}">
              <a16:creationId xmlns:a16="http://schemas.microsoft.com/office/drawing/2014/main" id="{8F4397C2-C999-4BD4-8A08-D0A25613C9C9}"/>
            </a:ext>
          </a:extLst>
        </xdr:cNvPr>
        <xdr:cNvSpPr/>
      </xdr:nvSpPr>
      <xdr:spPr>
        <a:xfrm>
          <a:off x="4036060" y="1377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53991</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BEFA7801-3E99-442C-87E9-C1E6E25AF04C}"/>
            </a:ext>
          </a:extLst>
        </xdr:cNvPr>
        <xdr:cNvSpPr txBox="1"/>
      </xdr:nvSpPr>
      <xdr:spPr>
        <a:xfrm>
          <a:off x="4124960" y="136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153036</xdr:rowOff>
    </xdr:from>
    <xdr:to>
      <xdr:col>20</xdr:col>
      <xdr:colOff>38100</xdr:colOff>
      <xdr:row>85</xdr:row>
      <xdr:rowOff>83186</xdr:rowOff>
    </xdr:to>
    <xdr:sp macro="" textlink="">
      <xdr:nvSpPr>
        <xdr:cNvPr id="304" name="楕円 303">
          <a:extLst>
            <a:ext uri="{FF2B5EF4-FFF2-40B4-BE49-F238E27FC236}">
              <a16:creationId xmlns:a16="http://schemas.microsoft.com/office/drawing/2014/main" id="{089AFFF1-77FF-4F41-9D73-B5F80AA4BF47}"/>
            </a:ext>
          </a:extLst>
        </xdr:cNvPr>
        <xdr:cNvSpPr/>
      </xdr:nvSpPr>
      <xdr:spPr>
        <a:xfrm>
          <a:off x="3312160" y="142347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81914</xdr:rowOff>
    </xdr:from>
    <xdr:to>
      <xdr:col>24</xdr:col>
      <xdr:colOff>63500</xdr:colOff>
      <xdr:row>85</xdr:row>
      <xdr:rowOff>32386</xdr:rowOff>
    </xdr:to>
    <xdr:cxnSp macro="">
      <xdr:nvCxnSpPr>
        <xdr:cNvPr id="305" name="直線コネクタ 304">
          <a:extLst>
            <a:ext uri="{FF2B5EF4-FFF2-40B4-BE49-F238E27FC236}">
              <a16:creationId xmlns:a16="http://schemas.microsoft.com/office/drawing/2014/main" id="{1D7F2FE1-85A3-446E-B9C2-5BD7090EA43C}"/>
            </a:ext>
          </a:extLst>
        </xdr:cNvPr>
        <xdr:cNvCxnSpPr/>
      </xdr:nvCxnSpPr>
      <xdr:spPr>
        <a:xfrm flipV="1">
          <a:off x="3355340" y="13828394"/>
          <a:ext cx="731520" cy="45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143511</xdr:rowOff>
    </xdr:from>
    <xdr:to>
      <xdr:col>15</xdr:col>
      <xdr:colOff>101600</xdr:colOff>
      <xdr:row>85</xdr:row>
      <xdr:rowOff>73661</xdr:rowOff>
    </xdr:to>
    <xdr:sp macro="" textlink="">
      <xdr:nvSpPr>
        <xdr:cNvPr id="306" name="楕円 305">
          <a:extLst>
            <a:ext uri="{FF2B5EF4-FFF2-40B4-BE49-F238E27FC236}">
              <a16:creationId xmlns:a16="http://schemas.microsoft.com/office/drawing/2014/main" id="{83E3B2C8-4E89-4D09-9F8D-F6053F5EF288}"/>
            </a:ext>
          </a:extLst>
        </xdr:cNvPr>
        <xdr:cNvSpPr/>
      </xdr:nvSpPr>
      <xdr:spPr>
        <a:xfrm>
          <a:off x="2514600" y="142252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22861</xdr:rowOff>
    </xdr:from>
    <xdr:to>
      <xdr:col>19</xdr:col>
      <xdr:colOff>177800</xdr:colOff>
      <xdr:row>85</xdr:row>
      <xdr:rowOff>32386</xdr:rowOff>
    </xdr:to>
    <xdr:cxnSp macro="">
      <xdr:nvCxnSpPr>
        <xdr:cNvPr id="307" name="直線コネクタ 306">
          <a:extLst>
            <a:ext uri="{FF2B5EF4-FFF2-40B4-BE49-F238E27FC236}">
              <a16:creationId xmlns:a16="http://schemas.microsoft.com/office/drawing/2014/main" id="{7DBCCB89-1875-4F76-97CC-5337E79E0945}"/>
            </a:ext>
          </a:extLst>
        </xdr:cNvPr>
        <xdr:cNvCxnSpPr/>
      </xdr:nvCxnSpPr>
      <xdr:spPr>
        <a:xfrm>
          <a:off x="2565400" y="14272261"/>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128270</xdr:rowOff>
    </xdr:from>
    <xdr:to>
      <xdr:col>10</xdr:col>
      <xdr:colOff>165100</xdr:colOff>
      <xdr:row>85</xdr:row>
      <xdr:rowOff>58420</xdr:rowOff>
    </xdr:to>
    <xdr:sp macro="" textlink="">
      <xdr:nvSpPr>
        <xdr:cNvPr id="308" name="楕円 307">
          <a:extLst>
            <a:ext uri="{FF2B5EF4-FFF2-40B4-BE49-F238E27FC236}">
              <a16:creationId xmlns:a16="http://schemas.microsoft.com/office/drawing/2014/main" id="{8C8C7C03-4F8F-4DAD-AF9D-936E8D91E524}"/>
            </a:ext>
          </a:extLst>
        </xdr:cNvPr>
        <xdr:cNvSpPr/>
      </xdr:nvSpPr>
      <xdr:spPr>
        <a:xfrm>
          <a:off x="1739900" y="14210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7620</xdr:rowOff>
    </xdr:from>
    <xdr:to>
      <xdr:col>15</xdr:col>
      <xdr:colOff>50800</xdr:colOff>
      <xdr:row>85</xdr:row>
      <xdr:rowOff>22861</xdr:rowOff>
    </xdr:to>
    <xdr:cxnSp macro="">
      <xdr:nvCxnSpPr>
        <xdr:cNvPr id="309" name="直線コネクタ 308">
          <a:extLst>
            <a:ext uri="{FF2B5EF4-FFF2-40B4-BE49-F238E27FC236}">
              <a16:creationId xmlns:a16="http://schemas.microsoft.com/office/drawing/2014/main" id="{785473EB-A6D6-49E6-AB0A-90B29ADA1FF4}"/>
            </a:ext>
          </a:extLst>
        </xdr:cNvPr>
        <xdr:cNvCxnSpPr/>
      </xdr:nvCxnSpPr>
      <xdr:spPr>
        <a:xfrm>
          <a:off x="1790700" y="14257020"/>
          <a:ext cx="7747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111125</xdr:rowOff>
    </xdr:from>
    <xdr:to>
      <xdr:col>6</xdr:col>
      <xdr:colOff>38100</xdr:colOff>
      <xdr:row>85</xdr:row>
      <xdr:rowOff>41275</xdr:rowOff>
    </xdr:to>
    <xdr:sp macro="" textlink="">
      <xdr:nvSpPr>
        <xdr:cNvPr id="310" name="楕円 309">
          <a:extLst>
            <a:ext uri="{FF2B5EF4-FFF2-40B4-BE49-F238E27FC236}">
              <a16:creationId xmlns:a16="http://schemas.microsoft.com/office/drawing/2014/main" id="{94AA61D2-A1B7-4D07-A7BF-6036DEA787B7}"/>
            </a:ext>
          </a:extLst>
        </xdr:cNvPr>
        <xdr:cNvSpPr/>
      </xdr:nvSpPr>
      <xdr:spPr>
        <a:xfrm>
          <a:off x="965200" y="141928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161925</xdr:rowOff>
    </xdr:from>
    <xdr:to>
      <xdr:col>10</xdr:col>
      <xdr:colOff>114300</xdr:colOff>
      <xdr:row>85</xdr:row>
      <xdr:rowOff>7620</xdr:rowOff>
    </xdr:to>
    <xdr:cxnSp macro="">
      <xdr:nvCxnSpPr>
        <xdr:cNvPr id="311" name="直線コネクタ 310">
          <a:extLst>
            <a:ext uri="{FF2B5EF4-FFF2-40B4-BE49-F238E27FC236}">
              <a16:creationId xmlns:a16="http://schemas.microsoft.com/office/drawing/2014/main" id="{A4C6711A-F817-4B90-B5CB-8EA92F68F062}"/>
            </a:ext>
          </a:extLst>
        </xdr:cNvPr>
        <xdr:cNvCxnSpPr/>
      </xdr:nvCxnSpPr>
      <xdr:spPr>
        <a:xfrm>
          <a:off x="1008380" y="14243685"/>
          <a:ext cx="7823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a:extLst>
            <a:ext uri="{FF2B5EF4-FFF2-40B4-BE49-F238E27FC236}">
              <a16:creationId xmlns:a16="http://schemas.microsoft.com/office/drawing/2014/main" id="{464E2472-014E-415C-AB82-28C8F2497C7E}"/>
            </a:ext>
          </a:extLst>
        </xdr:cNvPr>
        <xdr:cNvSpPr txBox="1"/>
      </xdr:nvSpPr>
      <xdr:spPr>
        <a:xfrm>
          <a:off x="317056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a:extLst>
            <a:ext uri="{FF2B5EF4-FFF2-40B4-BE49-F238E27FC236}">
              <a16:creationId xmlns:a16="http://schemas.microsoft.com/office/drawing/2014/main" id="{7924DF0B-08D8-4AA4-BA8D-91CC78ABADA8}"/>
            </a:ext>
          </a:extLst>
        </xdr:cNvPr>
        <xdr:cNvSpPr txBox="1"/>
      </xdr:nvSpPr>
      <xdr:spPr>
        <a:xfrm>
          <a:off x="238570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4" name="n_3aveValue【公営住宅】&#10;有形固定資産減価償却率">
          <a:extLst>
            <a:ext uri="{FF2B5EF4-FFF2-40B4-BE49-F238E27FC236}">
              <a16:creationId xmlns:a16="http://schemas.microsoft.com/office/drawing/2014/main" id="{BCD14104-E923-4EFC-BAAB-F1582C3BA15E}"/>
            </a:ext>
          </a:extLst>
        </xdr:cNvPr>
        <xdr:cNvSpPr txBox="1"/>
      </xdr:nvSpPr>
      <xdr:spPr>
        <a:xfrm>
          <a:off x="1611004" y="1365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5" name="n_4aveValue【公営住宅】&#10;有形固定資産減価償却率">
          <a:extLst>
            <a:ext uri="{FF2B5EF4-FFF2-40B4-BE49-F238E27FC236}">
              <a16:creationId xmlns:a16="http://schemas.microsoft.com/office/drawing/2014/main" id="{CC4CEE9C-D74E-453B-8E65-A0319A4D66A6}"/>
            </a:ext>
          </a:extLst>
        </xdr:cNvPr>
        <xdr:cNvSpPr txBox="1"/>
      </xdr:nvSpPr>
      <xdr:spPr>
        <a:xfrm>
          <a:off x="836304" y="13630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74313</xdr:rowOff>
    </xdr:from>
    <xdr:ext cx="405111" cy="259045"/>
    <xdr:sp macro="" textlink="">
      <xdr:nvSpPr>
        <xdr:cNvPr id="316" name="n_1mainValue【公営住宅】&#10;有形固定資産減価償却率">
          <a:extLst>
            <a:ext uri="{FF2B5EF4-FFF2-40B4-BE49-F238E27FC236}">
              <a16:creationId xmlns:a16="http://schemas.microsoft.com/office/drawing/2014/main" id="{7B859AC7-EFA5-4D2C-B3E1-40DED30F9B74}"/>
            </a:ext>
          </a:extLst>
        </xdr:cNvPr>
        <xdr:cNvSpPr txBox="1"/>
      </xdr:nvSpPr>
      <xdr:spPr>
        <a:xfrm>
          <a:off x="317056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64788</xdr:rowOff>
    </xdr:from>
    <xdr:ext cx="405111" cy="259045"/>
    <xdr:sp macro="" textlink="">
      <xdr:nvSpPr>
        <xdr:cNvPr id="317" name="n_2mainValue【公営住宅】&#10;有形固定資産減価償却率">
          <a:extLst>
            <a:ext uri="{FF2B5EF4-FFF2-40B4-BE49-F238E27FC236}">
              <a16:creationId xmlns:a16="http://schemas.microsoft.com/office/drawing/2014/main" id="{BAE9EA15-15AF-4441-A28E-E4E4B4549EB4}"/>
            </a:ext>
          </a:extLst>
        </xdr:cNvPr>
        <xdr:cNvSpPr txBox="1"/>
      </xdr:nvSpPr>
      <xdr:spPr>
        <a:xfrm>
          <a:off x="238570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49547</xdr:rowOff>
    </xdr:from>
    <xdr:ext cx="405111" cy="259045"/>
    <xdr:sp macro="" textlink="">
      <xdr:nvSpPr>
        <xdr:cNvPr id="318" name="n_3mainValue【公営住宅】&#10;有形固定資産減価償却率">
          <a:extLst>
            <a:ext uri="{FF2B5EF4-FFF2-40B4-BE49-F238E27FC236}">
              <a16:creationId xmlns:a16="http://schemas.microsoft.com/office/drawing/2014/main" id="{111830B8-930D-47AA-B2CE-89AD918F9096}"/>
            </a:ext>
          </a:extLst>
        </xdr:cNvPr>
        <xdr:cNvSpPr txBox="1"/>
      </xdr:nvSpPr>
      <xdr:spPr>
        <a:xfrm>
          <a:off x="161100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32402</xdr:rowOff>
    </xdr:from>
    <xdr:ext cx="405111" cy="259045"/>
    <xdr:sp macro="" textlink="">
      <xdr:nvSpPr>
        <xdr:cNvPr id="319" name="n_4mainValue【公営住宅】&#10;有形固定資産減価償却率">
          <a:extLst>
            <a:ext uri="{FF2B5EF4-FFF2-40B4-BE49-F238E27FC236}">
              <a16:creationId xmlns:a16="http://schemas.microsoft.com/office/drawing/2014/main" id="{FA641754-C96C-4C80-8C94-4D8E080EF31B}"/>
            </a:ext>
          </a:extLst>
        </xdr:cNvPr>
        <xdr:cNvSpPr txBox="1"/>
      </xdr:nvSpPr>
      <xdr:spPr>
        <a:xfrm>
          <a:off x="83630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1419E443-DD85-44A6-B95E-5ABBF0D2DDE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A537C1AA-FAB3-4151-9909-398E262D23F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72E7A8F8-FE3B-43A0-A3CA-C43DB29D4D2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22F4202D-8752-4655-AF96-14775E89E58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62E1F7C3-6B2C-4F26-9CD0-4D1F5E6AB68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DA335700-12B8-4075-8A28-19D3CA11D3C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EC71D8F7-F24B-418F-A59A-2E71771F9143}"/>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5EF7C6C6-DF7C-4CD7-9402-9178E4B045A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CF56F844-4890-47A4-87EA-BC0FAE3B519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669DBF1E-7016-4449-8938-DF741A5B4AF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A1AAC005-F943-469C-B941-D10513E86AA4}"/>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F7B09040-E3E4-4A62-8510-8341C9FC4D4D}"/>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F6941CEF-4F87-458A-954B-D814F7679407}"/>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115E322E-31A0-44F1-BF12-59C41FD4D627}"/>
            </a:ext>
          </a:extLst>
        </xdr:cNvPr>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EF899534-3C1C-4DDA-B75B-9CA938E994CD}"/>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649F2847-5034-4C07-93DC-1A9E9530E53A}"/>
            </a:ext>
          </a:extLst>
        </xdr:cNvPr>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D9ACA362-5423-46A4-9B82-3E7A495F9D63}"/>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C9C3DA6A-94AB-4B6B-B5FA-E3C17CFFD735}"/>
            </a:ext>
          </a:extLst>
        </xdr:cNvPr>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A92C5854-69E1-47EB-A743-A14533F570A6}"/>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F8937AB-53B1-4DFA-80EE-6D2EF38EAD95}"/>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AB86BCD2-BEB0-4B50-A193-6740D9A1460F}"/>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2A05FA7F-1BE8-42B9-857D-7939DD34CBB5}"/>
            </a:ext>
          </a:extLst>
        </xdr:cNvPr>
        <xdr:cNvCxnSpPr/>
      </xdr:nvCxnSpPr>
      <xdr:spPr>
        <a:xfrm flipV="1">
          <a:off x="9219565" y="13289935"/>
          <a:ext cx="0" cy="116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AC8AD1B7-CE86-48AC-8B85-39743E9F0554}"/>
            </a:ext>
          </a:extLst>
        </xdr:cNvPr>
        <xdr:cNvSpPr txBox="1"/>
      </xdr:nvSpPr>
      <xdr:spPr>
        <a:xfrm>
          <a:off x="9258300" y="1445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9DAF8385-4289-49F1-A103-B22BE1A8DC89}"/>
            </a:ext>
          </a:extLst>
        </xdr:cNvPr>
        <xdr:cNvCxnSpPr/>
      </xdr:nvCxnSpPr>
      <xdr:spPr>
        <a:xfrm>
          <a:off x="9154160" y="14451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5C6B425B-A601-44F6-B799-26A5F6473429}"/>
            </a:ext>
          </a:extLst>
        </xdr:cNvPr>
        <xdr:cNvSpPr txBox="1"/>
      </xdr:nvSpPr>
      <xdr:spPr>
        <a:xfrm>
          <a:off x="9258300" y="1307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CA40AA6C-6C23-42B6-B010-D0443AB760DF}"/>
            </a:ext>
          </a:extLst>
        </xdr:cNvPr>
        <xdr:cNvCxnSpPr/>
      </xdr:nvCxnSpPr>
      <xdr:spPr>
        <a:xfrm>
          <a:off x="9154160" y="13289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a:extLst>
            <a:ext uri="{FF2B5EF4-FFF2-40B4-BE49-F238E27FC236}">
              <a16:creationId xmlns:a16="http://schemas.microsoft.com/office/drawing/2014/main" id="{2CDAAB06-55F5-48DE-83F8-3E1CBEE2184F}"/>
            </a:ext>
          </a:extLst>
        </xdr:cNvPr>
        <xdr:cNvSpPr txBox="1"/>
      </xdr:nvSpPr>
      <xdr:spPr>
        <a:xfrm>
          <a:off x="9258300" y="14205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FC4121F0-7550-4B69-B634-54284FA11EC1}"/>
            </a:ext>
          </a:extLst>
        </xdr:cNvPr>
        <xdr:cNvSpPr/>
      </xdr:nvSpPr>
      <xdr:spPr>
        <a:xfrm>
          <a:off x="9192260" y="14349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D42C529E-1552-4F5E-9E05-2F2F99A8101C}"/>
            </a:ext>
          </a:extLst>
        </xdr:cNvPr>
        <xdr:cNvSpPr/>
      </xdr:nvSpPr>
      <xdr:spPr>
        <a:xfrm>
          <a:off x="8445500" y="14349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3DB23DDF-9482-4454-9EF2-D004AB26E03A}"/>
            </a:ext>
          </a:extLst>
        </xdr:cNvPr>
        <xdr:cNvSpPr/>
      </xdr:nvSpPr>
      <xdr:spPr>
        <a:xfrm>
          <a:off x="7670800" y="14351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A8553E1E-A308-4B4E-9373-64EAC40C4D1D}"/>
            </a:ext>
          </a:extLst>
        </xdr:cNvPr>
        <xdr:cNvSpPr/>
      </xdr:nvSpPr>
      <xdr:spPr>
        <a:xfrm>
          <a:off x="6873240" y="14349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F117EC4C-2A0C-44C3-BC30-08255F26283F}"/>
            </a:ext>
          </a:extLst>
        </xdr:cNvPr>
        <xdr:cNvSpPr/>
      </xdr:nvSpPr>
      <xdr:spPr>
        <a:xfrm>
          <a:off x="6098540" y="14351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E3845FD-3DD0-4C43-ADF4-D8F49E2E871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EC8D586-ED8B-48E3-A121-2B4B3C43A84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4F99903-F0CC-4E48-B561-9D558F9F0EA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988FD19-23DF-4521-9E6D-19BAF34643C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A6FA16B-0CA0-4078-8845-4D718107BBE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154772</xdr:rowOff>
    </xdr:from>
    <xdr:to>
      <xdr:col>55</xdr:col>
      <xdr:colOff>50800</xdr:colOff>
      <xdr:row>86</xdr:row>
      <xdr:rowOff>84922</xdr:rowOff>
    </xdr:to>
    <xdr:sp macro="" textlink="">
      <xdr:nvSpPr>
        <xdr:cNvPr id="357" name="楕円 356">
          <a:extLst>
            <a:ext uri="{FF2B5EF4-FFF2-40B4-BE49-F238E27FC236}">
              <a16:creationId xmlns:a16="http://schemas.microsoft.com/office/drawing/2014/main" id="{A7597B44-C158-46DF-A022-1B94FC060A96}"/>
            </a:ext>
          </a:extLst>
        </xdr:cNvPr>
        <xdr:cNvSpPr/>
      </xdr:nvSpPr>
      <xdr:spPr>
        <a:xfrm>
          <a:off x="9192260" y="144041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78975</xdr:rowOff>
    </xdr:from>
    <xdr:ext cx="469744" cy="259045"/>
    <xdr:sp macro="" textlink="">
      <xdr:nvSpPr>
        <xdr:cNvPr id="358" name="【公営住宅】&#10;一人当たり面積該当値テキスト">
          <a:extLst>
            <a:ext uri="{FF2B5EF4-FFF2-40B4-BE49-F238E27FC236}">
              <a16:creationId xmlns:a16="http://schemas.microsoft.com/office/drawing/2014/main" id="{2796FF44-97BC-4617-8D80-FDDBA616E67D}"/>
            </a:ext>
          </a:extLst>
        </xdr:cNvPr>
        <xdr:cNvSpPr txBox="1"/>
      </xdr:nvSpPr>
      <xdr:spPr>
        <a:xfrm>
          <a:off x="9258300" y="1432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154818</xdr:rowOff>
    </xdr:from>
    <xdr:to>
      <xdr:col>50</xdr:col>
      <xdr:colOff>165100</xdr:colOff>
      <xdr:row>86</xdr:row>
      <xdr:rowOff>84968</xdr:rowOff>
    </xdr:to>
    <xdr:sp macro="" textlink="">
      <xdr:nvSpPr>
        <xdr:cNvPr id="359" name="楕円 358">
          <a:extLst>
            <a:ext uri="{FF2B5EF4-FFF2-40B4-BE49-F238E27FC236}">
              <a16:creationId xmlns:a16="http://schemas.microsoft.com/office/drawing/2014/main" id="{D021D95D-1AEA-45FF-A1E3-27D60A2DF4AA}"/>
            </a:ext>
          </a:extLst>
        </xdr:cNvPr>
        <xdr:cNvSpPr/>
      </xdr:nvSpPr>
      <xdr:spPr>
        <a:xfrm>
          <a:off x="8445500" y="144042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34122</xdr:rowOff>
    </xdr:from>
    <xdr:to>
      <xdr:col>55</xdr:col>
      <xdr:colOff>0</xdr:colOff>
      <xdr:row>86</xdr:row>
      <xdr:rowOff>34168</xdr:rowOff>
    </xdr:to>
    <xdr:cxnSp macro="">
      <xdr:nvCxnSpPr>
        <xdr:cNvPr id="360" name="直線コネクタ 359">
          <a:extLst>
            <a:ext uri="{FF2B5EF4-FFF2-40B4-BE49-F238E27FC236}">
              <a16:creationId xmlns:a16="http://schemas.microsoft.com/office/drawing/2014/main" id="{5E2BCA97-8EFA-4505-AEB6-7B9D0B08AB7B}"/>
            </a:ext>
          </a:extLst>
        </xdr:cNvPr>
        <xdr:cNvCxnSpPr/>
      </xdr:nvCxnSpPr>
      <xdr:spPr>
        <a:xfrm flipV="1">
          <a:off x="8496300" y="14451162"/>
          <a:ext cx="7239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153493</xdr:rowOff>
    </xdr:from>
    <xdr:to>
      <xdr:col>46</xdr:col>
      <xdr:colOff>38100</xdr:colOff>
      <xdr:row>86</xdr:row>
      <xdr:rowOff>83643</xdr:rowOff>
    </xdr:to>
    <xdr:sp macro="" textlink="">
      <xdr:nvSpPr>
        <xdr:cNvPr id="361" name="楕円 360">
          <a:extLst>
            <a:ext uri="{FF2B5EF4-FFF2-40B4-BE49-F238E27FC236}">
              <a16:creationId xmlns:a16="http://schemas.microsoft.com/office/drawing/2014/main" id="{314F5D1D-0FBB-4668-BB1C-1F7891F2D13F}"/>
            </a:ext>
          </a:extLst>
        </xdr:cNvPr>
        <xdr:cNvSpPr/>
      </xdr:nvSpPr>
      <xdr:spPr>
        <a:xfrm>
          <a:off x="7670800" y="144028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32843</xdr:rowOff>
    </xdr:from>
    <xdr:to>
      <xdr:col>50</xdr:col>
      <xdr:colOff>114300</xdr:colOff>
      <xdr:row>86</xdr:row>
      <xdr:rowOff>34168</xdr:rowOff>
    </xdr:to>
    <xdr:cxnSp macro="">
      <xdr:nvCxnSpPr>
        <xdr:cNvPr id="362" name="直線コネクタ 361">
          <a:extLst>
            <a:ext uri="{FF2B5EF4-FFF2-40B4-BE49-F238E27FC236}">
              <a16:creationId xmlns:a16="http://schemas.microsoft.com/office/drawing/2014/main" id="{1D90C8AA-5D6C-40DB-B30F-E3E2F7D2BB69}"/>
            </a:ext>
          </a:extLst>
        </xdr:cNvPr>
        <xdr:cNvCxnSpPr/>
      </xdr:nvCxnSpPr>
      <xdr:spPr>
        <a:xfrm>
          <a:off x="7713980" y="14449883"/>
          <a:ext cx="78232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153538</xdr:rowOff>
    </xdr:from>
    <xdr:to>
      <xdr:col>41</xdr:col>
      <xdr:colOff>101600</xdr:colOff>
      <xdr:row>86</xdr:row>
      <xdr:rowOff>83688</xdr:rowOff>
    </xdr:to>
    <xdr:sp macro="" textlink="">
      <xdr:nvSpPr>
        <xdr:cNvPr id="363" name="楕円 362">
          <a:extLst>
            <a:ext uri="{FF2B5EF4-FFF2-40B4-BE49-F238E27FC236}">
              <a16:creationId xmlns:a16="http://schemas.microsoft.com/office/drawing/2014/main" id="{AF85B2A5-2F53-4FFD-B1BD-E8C70D3D590C}"/>
            </a:ext>
          </a:extLst>
        </xdr:cNvPr>
        <xdr:cNvSpPr/>
      </xdr:nvSpPr>
      <xdr:spPr>
        <a:xfrm>
          <a:off x="6873240" y="14402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32843</xdr:rowOff>
    </xdr:from>
    <xdr:to>
      <xdr:col>45</xdr:col>
      <xdr:colOff>177800</xdr:colOff>
      <xdr:row>86</xdr:row>
      <xdr:rowOff>32888</xdr:rowOff>
    </xdr:to>
    <xdr:cxnSp macro="">
      <xdr:nvCxnSpPr>
        <xdr:cNvPr id="364" name="直線コネクタ 363">
          <a:extLst>
            <a:ext uri="{FF2B5EF4-FFF2-40B4-BE49-F238E27FC236}">
              <a16:creationId xmlns:a16="http://schemas.microsoft.com/office/drawing/2014/main" id="{27A9E09D-E108-4C6C-81F1-1076D1E3BBF1}"/>
            </a:ext>
          </a:extLst>
        </xdr:cNvPr>
        <xdr:cNvCxnSpPr/>
      </xdr:nvCxnSpPr>
      <xdr:spPr>
        <a:xfrm flipV="1">
          <a:off x="6924040" y="14449883"/>
          <a:ext cx="78994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152304</xdr:rowOff>
    </xdr:from>
    <xdr:to>
      <xdr:col>36</xdr:col>
      <xdr:colOff>165100</xdr:colOff>
      <xdr:row>86</xdr:row>
      <xdr:rowOff>82454</xdr:rowOff>
    </xdr:to>
    <xdr:sp macro="" textlink="">
      <xdr:nvSpPr>
        <xdr:cNvPr id="365" name="楕円 364">
          <a:extLst>
            <a:ext uri="{FF2B5EF4-FFF2-40B4-BE49-F238E27FC236}">
              <a16:creationId xmlns:a16="http://schemas.microsoft.com/office/drawing/2014/main" id="{65CA072F-A90B-4EF2-A319-64A62CC72AE6}"/>
            </a:ext>
          </a:extLst>
        </xdr:cNvPr>
        <xdr:cNvSpPr/>
      </xdr:nvSpPr>
      <xdr:spPr>
        <a:xfrm>
          <a:off x="6098540" y="144017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31654</xdr:rowOff>
    </xdr:from>
    <xdr:to>
      <xdr:col>41</xdr:col>
      <xdr:colOff>50800</xdr:colOff>
      <xdr:row>86</xdr:row>
      <xdr:rowOff>32888</xdr:rowOff>
    </xdr:to>
    <xdr:cxnSp macro="">
      <xdr:nvCxnSpPr>
        <xdr:cNvPr id="366" name="直線コネクタ 365">
          <a:extLst>
            <a:ext uri="{FF2B5EF4-FFF2-40B4-BE49-F238E27FC236}">
              <a16:creationId xmlns:a16="http://schemas.microsoft.com/office/drawing/2014/main" id="{53783F5B-8AB1-415D-ABA7-C7D6B6D70A01}"/>
            </a:ext>
          </a:extLst>
        </xdr:cNvPr>
        <xdr:cNvCxnSpPr/>
      </xdr:nvCxnSpPr>
      <xdr:spPr>
        <a:xfrm>
          <a:off x="6149340" y="14448694"/>
          <a:ext cx="7747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a:extLst>
            <a:ext uri="{FF2B5EF4-FFF2-40B4-BE49-F238E27FC236}">
              <a16:creationId xmlns:a16="http://schemas.microsoft.com/office/drawing/2014/main" id="{87547D9E-90C6-42F1-8CF1-901A85CEAE6A}"/>
            </a:ext>
          </a:extLst>
        </xdr:cNvPr>
        <xdr:cNvSpPr txBox="1"/>
      </xdr:nvSpPr>
      <xdr:spPr>
        <a:xfrm>
          <a:off x="8271587" y="1412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a:extLst>
            <a:ext uri="{FF2B5EF4-FFF2-40B4-BE49-F238E27FC236}">
              <a16:creationId xmlns:a16="http://schemas.microsoft.com/office/drawing/2014/main" id="{1A6F79E9-03DA-4CFF-8DCD-DFCBEB367178}"/>
            </a:ext>
          </a:extLst>
        </xdr:cNvPr>
        <xdr:cNvSpPr txBox="1"/>
      </xdr:nvSpPr>
      <xdr:spPr>
        <a:xfrm>
          <a:off x="7509587" y="1413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a:extLst>
            <a:ext uri="{FF2B5EF4-FFF2-40B4-BE49-F238E27FC236}">
              <a16:creationId xmlns:a16="http://schemas.microsoft.com/office/drawing/2014/main" id="{6958A603-BA6C-445B-92E8-85D49E458F6D}"/>
            </a:ext>
          </a:extLst>
        </xdr:cNvPr>
        <xdr:cNvSpPr txBox="1"/>
      </xdr:nvSpPr>
      <xdr:spPr>
        <a:xfrm>
          <a:off x="6712027" y="1412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a:extLst>
            <a:ext uri="{FF2B5EF4-FFF2-40B4-BE49-F238E27FC236}">
              <a16:creationId xmlns:a16="http://schemas.microsoft.com/office/drawing/2014/main" id="{FDF878F6-1BC6-41A7-A359-F296AE887C5F}"/>
            </a:ext>
          </a:extLst>
        </xdr:cNvPr>
        <xdr:cNvSpPr txBox="1"/>
      </xdr:nvSpPr>
      <xdr:spPr>
        <a:xfrm>
          <a:off x="5937327" y="1413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76095</xdr:rowOff>
    </xdr:from>
    <xdr:ext cx="469744" cy="259045"/>
    <xdr:sp macro="" textlink="">
      <xdr:nvSpPr>
        <xdr:cNvPr id="371" name="n_1mainValue【公営住宅】&#10;一人当たり面積">
          <a:extLst>
            <a:ext uri="{FF2B5EF4-FFF2-40B4-BE49-F238E27FC236}">
              <a16:creationId xmlns:a16="http://schemas.microsoft.com/office/drawing/2014/main" id="{07C21E6B-6C4C-4C3D-9B65-A831610200AE}"/>
            </a:ext>
          </a:extLst>
        </xdr:cNvPr>
        <xdr:cNvSpPr txBox="1"/>
      </xdr:nvSpPr>
      <xdr:spPr>
        <a:xfrm>
          <a:off x="8271587" y="1449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74770</xdr:rowOff>
    </xdr:from>
    <xdr:ext cx="469744" cy="259045"/>
    <xdr:sp macro="" textlink="">
      <xdr:nvSpPr>
        <xdr:cNvPr id="372" name="n_2mainValue【公営住宅】&#10;一人当たり面積">
          <a:extLst>
            <a:ext uri="{FF2B5EF4-FFF2-40B4-BE49-F238E27FC236}">
              <a16:creationId xmlns:a16="http://schemas.microsoft.com/office/drawing/2014/main" id="{AA666922-D23E-407F-9EAE-5055C8DA02C1}"/>
            </a:ext>
          </a:extLst>
        </xdr:cNvPr>
        <xdr:cNvSpPr txBox="1"/>
      </xdr:nvSpPr>
      <xdr:spPr>
        <a:xfrm>
          <a:off x="7509587" y="1449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74815</xdr:rowOff>
    </xdr:from>
    <xdr:ext cx="469744" cy="259045"/>
    <xdr:sp macro="" textlink="">
      <xdr:nvSpPr>
        <xdr:cNvPr id="373" name="n_3mainValue【公営住宅】&#10;一人当たり面積">
          <a:extLst>
            <a:ext uri="{FF2B5EF4-FFF2-40B4-BE49-F238E27FC236}">
              <a16:creationId xmlns:a16="http://schemas.microsoft.com/office/drawing/2014/main" id="{E126E278-2AA0-4167-A6BE-BADE6DA3C571}"/>
            </a:ext>
          </a:extLst>
        </xdr:cNvPr>
        <xdr:cNvSpPr txBox="1"/>
      </xdr:nvSpPr>
      <xdr:spPr>
        <a:xfrm>
          <a:off x="6712027" y="144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73581</xdr:rowOff>
    </xdr:from>
    <xdr:ext cx="469744" cy="259045"/>
    <xdr:sp macro="" textlink="">
      <xdr:nvSpPr>
        <xdr:cNvPr id="374" name="n_4mainValue【公営住宅】&#10;一人当たり面積">
          <a:extLst>
            <a:ext uri="{FF2B5EF4-FFF2-40B4-BE49-F238E27FC236}">
              <a16:creationId xmlns:a16="http://schemas.microsoft.com/office/drawing/2014/main" id="{C637C99F-565F-4C51-BB68-85BACAF6E3C1}"/>
            </a:ext>
          </a:extLst>
        </xdr:cNvPr>
        <xdr:cNvSpPr txBox="1"/>
      </xdr:nvSpPr>
      <xdr:spPr>
        <a:xfrm>
          <a:off x="5937327" y="1449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A85CBA79-1C1D-4E32-9B01-4E145321A47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A3875D39-719F-4A9E-A992-5EF2BF03C06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6CB044C4-C2D1-4A40-8EC5-DEF49D5E967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14F301CD-1306-484D-81AF-1CEB3D85B64A}"/>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D71F7E21-2679-4816-971C-9273EDC72BC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FEF4B968-CEF7-4151-A95E-A6F8C6129E0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F3445766-AD57-4FD9-80CD-33380981B10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EFA9D461-F1E1-4632-A516-1D44EBF027B3}"/>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EF2FE5A9-C128-47DA-B361-042F3A732665}"/>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C5B36561-D060-432E-8E20-A5E00BF2B4B1}"/>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E8BA5E2F-71A6-4C1A-BB6F-C30E189F8723}"/>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42E170D2-DDAC-43F9-B81B-E6C99B1CE56D}"/>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5CE7D37A-B9AC-47C4-A5DF-7050E2782216}"/>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CC806DEE-92E9-49D0-BF0E-35D213F56703}"/>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C758C123-1CFB-4688-BD19-25B02951D07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9213531B-8574-49DD-AB3F-42D497A5B458}"/>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6DE320A3-A101-4916-928A-F0E39021DB6F}"/>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14915897-6D73-4236-BC43-EE0BAB3E1482}"/>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F2037A60-8B29-4A22-919D-3B721678479D}"/>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58D8ADEC-E457-45AD-9637-5A4C6DEF7671}"/>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B900B8EA-4D52-4525-9C92-0DDB14090D7C}"/>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1779A2F3-E0B5-42D2-8337-D0AF99AEC808}"/>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6EB51F95-85EC-4B8B-B76C-65FBDA8F43E3}"/>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D44FA09D-FA78-45FA-94E5-E55FB7B995D2}"/>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B9FA54A3-D803-4BDD-A5C6-3063009689F5}"/>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108</xdr:row>
      <xdr:rowOff>166007</xdr:rowOff>
    </xdr:to>
    <xdr:cxnSp macro="">
      <xdr:nvCxnSpPr>
        <xdr:cNvPr id="400" name="直線コネクタ 399">
          <a:extLst>
            <a:ext uri="{FF2B5EF4-FFF2-40B4-BE49-F238E27FC236}">
              <a16:creationId xmlns:a16="http://schemas.microsoft.com/office/drawing/2014/main" id="{CF2310E1-1CA2-4697-9BAF-9A8C09845B7A}"/>
            </a:ext>
          </a:extLst>
        </xdr:cNvPr>
        <xdr:cNvCxnSpPr/>
      </xdr:nvCxnSpPr>
      <xdr:spPr>
        <a:xfrm flipV="1">
          <a:off x="4086225" y="1677978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BF20FB0B-F7A2-456A-AB91-4920EED78827}"/>
            </a:ext>
          </a:extLst>
        </xdr:cNvPr>
        <xdr:cNvSpPr txBox="1"/>
      </xdr:nvSpPr>
      <xdr:spPr>
        <a:xfrm>
          <a:off x="4124960" y="182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2" name="直線コネクタ 401">
          <a:extLst>
            <a:ext uri="{FF2B5EF4-FFF2-40B4-BE49-F238E27FC236}">
              <a16:creationId xmlns:a16="http://schemas.microsoft.com/office/drawing/2014/main" id="{9BA4F12A-9976-40A5-985F-FC0AC41B24D5}"/>
            </a:ext>
          </a:extLst>
        </xdr:cNvPr>
        <xdr:cNvCxnSpPr/>
      </xdr:nvCxnSpPr>
      <xdr:spPr>
        <a:xfrm>
          <a:off x="4020820" y="18271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3" name="【港湾・漁港】&#10;有形固定資産減価償却率最大値テキスト">
          <a:extLst>
            <a:ext uri="{FF2B5EF4-FFF2-40B4-BE49-F238E27FC236}">
              <a16:creationId xmlns:a16="http://schemas.microsoft.com/office/drawing/2014/main" id="{94CA1B8C-259F-47C5-B124-FD4206CB8CD2}"/>
            </a:ext>
          </a:extLst>
        </xdr:cNvPr>
        <xdr:cNvSpPr txBox="1"/>
      </xdr:nvSpPr>
      <xdr:spPr>
        <a:xfrm>
          <a:off x="4124960" y="16562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4" name="直線コネクタ 403">
          <a:extLst>
            <a:ext uri="{FF2B5EF4-FFF2-40B4-BE49-F238E27FC236}">
              <a16:creationId xmlns:a16="http://schemas.microsoft.com/office/drawing/2014/main" id="{B6969CA1-1FC3-450C-BA59-ECB36BD3CDEC}"/>
            </a:ext>
          </a:extLst>
        </xdr:cNvPr>
        <xdr:cNvCxnSpPr/>
      </xdr:nvCxnSpPr>
      <xdr:spPr>
        <a:xfrm>
          <a:off x="4020820" y="16779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59345</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44AA6FB0-A6D8-4A1E-963B-6AC840CC75F8}"/>
            </a:ext>
          </a:extLst>
        </xdr:cNvPr>
        <xdr:cNvSpPr txBox="1"/>
      </xdr:nvSpPr>
      <xdr:spPr>
        <a:xfrm>
          <a:off x="4124960" y="176615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406" name="フローチャート: 判断 405">
          <a:extLst>
            <a:ext uri="{FF2B5EF4-FFF2-40B4-BE49-F238E27FC236}">
              <a16:creationId xmlns:a16="http://schemas.microsoft.com/office/drawing/2014/main" id="{BE6EF94F-96E2-43FC-ADBE-A7EAACD7D505}"/>
            </a:ext>
          </a:extLst>
        </xdr:cNvPr>
        <xdr:cNvSpPr/>
      </xdr:nvSpPr>
      <xdr:spPr>
        <a:xfrm>
          <a:off x="4036060" y="17683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407" name="フローチャート: 判断 406">
          <a:extLst>
            <a:ext uri="{FF2B5EF4-FFF2-40B4-BE49-F238E27FC236}">
              <a16:creationId xmlns:a16="http://schemas.microsoft.com/office/drawing/2014/main" id="{A14E505E-F770-4C2D-ABAF-096CF614EE60}"/>
            </a:ext>
          </a:extLst>
        </xdr:cNvPr>
        <xdr:cNvSpPr/>
      </xdr:nvSpPr>
      <xdr:spPr>
        <a:xfrm>
          <a:off x="331216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408" name="フローチャート: 判断 407">
          <a:extLst>
            <a:ext uri="{FF2B5EF4-FFF2-40B4-BE49-F238E27FC236}">
              <a16:creationId xmlns:a16="http://schemas.microsoft.com/office/drawing/2014/main" id="{A72E3282-3920-46A8-9AB2-2375453042B1}"/>
            </a:ext>
          </a:extLst>
        </xdr:cNvPr>
        <xdr:cNvSpPr/>
      </xdr:nvSpPr>
      <xdr:spPr>
        <a:xfrm>
          <a:off x="2514600" y="175938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409" name="フローチャート: 判断 408">
          <a:extLst>
            <a:ext uri="{FF2B5EF4-FFF2-40B4-BE49-F238E27FC236}">
              <a16:creationId xmlns:a16="http://schemas.microsoft.com/office/drawing/2014/main" id="{52649B0E-E79B-4338-B2DF-AFE30BC4080D}"/>
            </a:ext>
          </a:extLst>
        </xdr:cNvPr>
        <xdr:cNvSpPr/>
      </xdr:nvSpPr>
      <xdr:spPr>
        <a:xfrm>
          <a:off x="1739900" y="175562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410" name="フローチャート: 判断 409">
          <a:extLst>
            <a:ext uri="{FF2B5EF4-FFF2-40B4-BE49-F238E27FC236}">
              <a16:creationId xmlns:a16="http://schemas.microsoft.com/office/drawing/2014/main" id="{87A1766B-1428-4B83-B34E-25A579350898}"/>
            </a:ext>
          </a:extLst>
        </xdr:cNvPr>
        <xdr:cNvSpPr/>
      </xdr:nvSpPr>
      <xdr:spPr>
        <a:xfrm>
          <a:off x="965200" y="17530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9889A73D-E0DE-4FC3-A6E0-CF79C46B3B8C}"/>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B773255E-4B61-46AF-BC9F-F92D44AB62D4}"/>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5D3217F3-9187-4615-B187-9290B3D0018D}"/>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3A57986-834F-4F62-AF13-163258DF7B8B}"/>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B790D1B-44FF-40A3-9EEB-D0D1F6E33238}"/>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71120</xdr:rowOff>
    </xdr:from>
    <xdr:to>
      <xdr:col>24</xdr:col>
      <xdr:colOff>114300</xdr:colOff>
      <xdr:row>103</xdr:row>
      <xdr:rowOff>1270</xdr:rowOff>
    </xdr:to>
    <xdr:sp macro="" textlink="">
      <xdr:nvSpPr>
        <xdr:cNvPr id="416" name="楕円 415">
          <a:extLst>
            <a:ext uri="{FF2B5EF4-FFF2-40B4-BE49-F238E27FC236}">
              <a16:creationId xmlns:a16="http://schemas.microsoft.com/office/drawing/2014/main" id="{2B2EA799-D4BC-45C1-8059-0752F99DD2D3}"/>
            </a:ext>
          </a:extLst>
        </xdr:cNvPr>
        <xdr:cNvSpPr/>
      </xdr:nvSpPr>
      <xdr:spPr>
        <a:xfrm>
          <a:off x="4036060" y="17170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93997</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290CB41E-B868-4DEE-B60F-7DF2044C8BBD}"/>
            </a:ext>
          </a:extLst>
        </xdr:cNvPr>
        <xdr:cNvSpPr txBox="1"/>
      </xdr:nvSpPr>
      <xdr:spPr>
        <a:xfrm>
          <a:off x="4124960" y="1702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151130</xdr:rowOff>
    </xdr:from>
    <xdr:to>
      <xdr:col>20</xdr:col>
      <xdr:colOff>38100</xdr:colOff>
      <xdr:row>106</xdr:row>
      <xdr:rowOff>81280</xdr:rowOff>
    </xdr:to>
    <xdr:sp macro="" textlink="">
      <xdr:nvSpPr>
        <xdr:cNvPr id="418" name="楕円 417">
          <a:extLst>
            <a:ext uri="{FF2B5EF4-FFF2-40B4-BE49-F238E27FC236}">
              <a16:creationId xmlns:a16="http://schemas.microsoft.com/office/drawing/2014/main" id="{93AB38AA-E93E-40B0-ABCB-0B7B1780222A}"/>
            </a:ext>
          </a:extLst>
        </xdr:cNvPr>
        <xdr:cNvSpPr/>
      </xdr:nvSpPr>
      <xdr:spPr>
        <a:xfrm>
          <a:off x="3312160" y="1775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121920</xdr:rowOff>
    </xdr:from>
    <xdr:to>
      <xdr:col>24</xdr:col>
      <xdr:colOff>63500</xdr:colOff>
      <xdr:row>106</xdr:row>
      <xdr:rowOff>30480</xdr:rowOff>
    </xdr:to>
    <xdr:cxnSp macro="">
      <xdr:nvCxnSpPr>
        <xdr:cNvPr id="419" name="直線コネクタ 418">
          <a:extLst>
            <a:ext uri="{FF2B5EF4-FFF2-40B4-BE49-F238E27FC236}">
              <a16:creationId xmlns:a16="http://schemas.microsoft.com/office/drawing/2014/main" id="{AA9C011F-174C-4F2C-8EEE-315EEC08B160}"/>
            </a:ext>
          </a:extLst>
        </xdr:cNvPr>
        <xdr:cNvCxnSpPr/>
      </xdr:nvCxnSpPr>
      <xdr:spPr>
        <a:xfrm flipV="1">
          <a:off x="3355340" y="17221200"/>
          <a:ext cx="73152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121738</xdr:rowOff>
    </xdr:from>
    <xdr:to>
      <xdr:col>15</xdr:col>
      <xdr:colOff>101600</xdr:colOff>
      <xdr:row>106</xdr:row>
      <xdr:rowOff>51888</xdr:rowOff>
    </xdr:to>
    <xdr:sp macro="" textlink="">
      <xdr:nvSpPr>
        <xdr:cNvPr id="420" name="楕円 419">
          <a:extLst>
            <a:ext uri="{FF2B5EF4-FFF2-40B4-BE49-F238E27FC236}">
              <a16:creationId xmlns:a16="http://schemas.microsoft.com/office/drawing/2014/main" id="{D0CA067E-8894-4310-872D-6C513C7DB122}"/>
            </a:ext>
          </a:extLst>
        </xdr:cNvPr>
        <xdr:cNvSpPr/>
      </xdr:nvSpPr>
      <xdr:spPr>
        <a:xfrm>
          <a:off x="2514600" y="17723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1088</xdr:rowOff>
    </xdr:from>
    <xdr:to>
      <xdr:col>19</xdr:col>
      <xdr:colOff>177800</xdr:colOff>
      <xdr:row>106</xdr:row>
      <xdr:rowOff>30480</xdr:rowOff>
    </xdr:to>
    <xdr:cxnSp macro="">
      <xdr:nvCxnSpPr>
        <xdr:cNvPr id="421" name="直線コネクタ 420">
          <a:extLst>
            <a:ext uri="{FF2B5EF4-FFF2-40B4-BE49-F238E27FC236}">
              <a16:creationId xmlns:a16="http://schemas.microsoft.com/office/drawing/2014/main" id="{76EA09B3-B75B-429B-AEED-863F2D2681D5}"/>
            </a:ext>
          </a:extLst>
        </xdr:cNvPr>
        <xdr:cNvCxnSpPr/>
      </xdr:nvCxnSpPr>
      <xdr:spPr>
        <a:xfrm>
          <a:off x="2565400" y="17770928"/>
          <a:ext cx="78994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92348</xdr:rowOff>
    </xdr:from>
    <xdr:to>
      <xdr:col>10</xdr:col>
      <xdr:colOff>165100</xdr:colOff>
      <xdr:row>106</xdr:row>
      <xdr:rowOff>22498</xdr:rowOff>
    </xdr:to>
    <xdr:sp macro="" textlink="">
      <xdr:nvSpPr>
        <xdr:cNvPr id="422" name="楕円 421">
          <a:extLst>
            <a:ext uri="{FF2B5EF4-FFF2-40B4-BE49-F238E27FC236}">
              <a16:creationId xmlns:a16="http://schemas.microsoft.com/office/drawing/2014/main" id="{975CD8FE-F559-49DC-BAA5-66BE49EBB548}"/>
            </a:ext>
          </a:extLst>
        </xdr:cNvPr>
        <xdr:cNvSpPr/>
      </xdr:nvSpPr>
      <xdr:spPr>
        <a:xfrm>
          <a:off x="1739900" y="17694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143148</xdr:rowOff>
    </xdr:from>
    <xdr:to>
      <xdr:col>15</xdr:col>
      <xdr:colOff>50800</xdr:colOff>
      <xdr:row>106</xdr:row>
      <xdr:rowOff>1088</xdr:rowOff>
    </xdr:to>
    <xdr:cxnSp macro="">
      <xdr:nvCxnSpPr>
        <xdr:cNvPr id="423" name="直線コネクタ 422">
          <a:extLst>
            <a:ext uri="{FF2B5EF4-FFF2-40B4-BE49-F238E27FC236}">
              <a16:creationId xmlns:a16="http://schemas.microsoft.com/office/drawing/2014/main" id="{33CCB608-8D42-4A7B-B27F-A9AEDD3E6E09}"/>
            </a:ext>
          </a:extLst>
        </xdr:cNvPr>
        <xdr:cNvCxnSpPr/>
      </xdr:nvCxnSpPr>
      <xdr:spPr>
        <a:xfrm>
          <a:off x="1790700" y="17745348"/>
          <a:ext cx="774700" cy="2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62956</xdr:rowOff>
    </xdr:from>
    <xdr:to>
      <xdr:col>6</xdr:col>
      <xdr:colOff>38100</xdr:colOff>
      <xdr:row>105</xdr:row>
      <xdr:rowOff>164556</xdr:rowOff>
    </xdr:to>
    <xdr:sp macro="" textlink="">
      <xdr:nvSpPr>
        <xdr:cNvPr id="424" name="楕円 423">
          <a:extLst>
            <a:ext uri="{FF2B5EF4-FFF2-40B4-BE49-F238E27FC236}">
              <a16:creationId xmlns:a16="http://schemas.microsoft.com/office/drawing/2014/main" id="{622545D4-6300-4814-A2D1-02500A1D13F6}"/>
            </a:ext>
          </a:extLst>
        </xdr:cNvPr>
        <xdr:cNvSpPr/>
      </xdr:nvSpPr>
      <xdr:spPr>
        <a:xfrm>
          <a:off x="965200" y="176651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113756</xdr:rowOff>
    </xdr:from>
    <xdr:to>
      <xdr:col>10</xdr:col>
      <xdr:colOff>114300</xdr:colOff>
      <xdr:row>105</xdr:row>
      <xdr:rowOff>143148</xdr:rowOff>
    </xdr:to>
    <xdr:cxnSp macro="">
      <xdr:nvCxnSpPr>
        <xdr:cNvPr id="425" name="直線コネクタ 424">
          <a:extLst>
            <a:ext uri="{FF2B5EF4-FFF2-40B4-BE49-F238E27FC236}">
              <a16:creationId xmlns:a16="http://schemas.microsoft.com/office/drawing/2014/main" id="{CC94A0B0-73B4-4D94-89F1-919DCEAB7840}"/>
            </a:ext>
          </a:extLst>
        </xdr:cNvPr>
        <xdr:cNvCxnSpPr/>
      </xdr:nvCxnSpPr>
      <xdr:spPr>
        <a:xfrm>
          <a:off x="1008380" y="17715956"/>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154957</xdr:rowOff>
    </xdr:from>
    <xdr:ext cx="405111" cy="259045"/>
    <xdr:sp macro="" textlink="">
      <xdr:nvSpPr>
        <xdr:cNvPr id="426" name="n_1aveValue【港湾・漁港】&#10;有形固定資産減価償却率">
          <a:extLst>
            <a:ext uri="{FF2B5EF4-FFF2-40B4-BE49-F238E27FC236}">
              <a16:creationId xmlns:a16="http://schemas.microsoft.com/office/drawing/2014/main" id="{A3694585-9706-455B-8B60-03D45D101708}"/>
            </a:ext>
          </a:extLst>
        </xdr:cNvPr>
        <xdr:cNvSpPr txBox="1"/>
      </xdr:nvSpPr>
      <xdr:spPr>
        <a:xfrm>
          <a:off x="317056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105971</xdr:rowOff>
    </xdr:from>
    <xdr:ext cx="405111" cy="259045"/>
    <xdr:sp macro="" textlink="">
      <xdr:nvSpPr>
        <xdr:cNvPr id="427" name="n_2aveValue【港湾・漁港】&#10;有形固定資産減価償却率">
          <a:extLst>
            <a:ext uri="{FF2B5EF4-FFF2-40B4-BE49-F238E27FC236}">
              <a16:creationId xmlns:a16="http://schemas.microsoft.com/office/drawing/2014/main" id="{C9EF24EB-541F-453C-B984-4594EA93B2F7}"/>
            </a:ext>
          </a:extLst>
        </xdr:cNvPr>
        <xdr:cNvSpPr txBox="1"/>
      </xdr:nvSpPr>
      <xdr:spPr>
        <a:xfrm>
          <a:off x="2385704" y="1737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68415</xdr:rowOff>
    </xdr:from>
    <xdr:ext cx="405111" cy="259045"/>
    <xdr:sp macro="" textlink="">
      <xdr:nvSpPr>
        <xdr:cNvPr id="428" name="n_3aveValue【港湾・漁港】&#10;有形固定資産減価償却率">
          <a:extLst>
            <a:ext uri="{FF2B5EF4-FFF2-40B4-BE49-F238E27FC236}">
              <a16:creationId xmlns:a16="http://schemas.microsoft.com/office/drawing/2014/main" id="{677DDB8F-7F05-4FF2-821F-A4EA8EC449EB}"/>
            </a:ext>
          </a:extLst>
        </xdr:cNvPr>
        <xdr:cNvSpPr txBox="1"/>
      </xdr:nvSpPr>
      <xdr:spPr>
        <a:xfrm>
          <a:off x="1611004" y="1733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42290</xdr:rowOff>
    </xdr:from>
    <xdr:ext cx="405111" cy="259045"/>
    <xdr:sp macro="" textlink="">
      <xdr:nvSpPr>
        <xdr:cNvPr id="429" name="n_4aveValue【港湾・漁港】&#10;有形固定資産減価償却率">
          <a:extLst>
            <a:ext uri="{FF2B5EF4-FFF2-40B4-BE49-F238E27FC236}">
              <a16:creationId xmlns:a16="http://schemas.microsoft.com/office/drawing/2014/main" id="{03FA6E43-C72A-4F14-B5EC-F2EC5D8CE882}"/>
            </a:ext>
          </a:extLst>
        </xdr:cNvPr>
        <xdr:cNvSpPr txBox="1"/>
      </xdr:nvSpPr>
      <xdr:spPr>
        <a:xfrm>
          <a:off x="836304" y="1730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72407</xdr:rowOff>
    </xdr:from>
    <xdr:ext cx="405111" cy="259045"/>
    <xdr:sp macro="" textlink="">
      <xdr:nvSpPr>
        <xdr:cNvPr id="430" name="n_1mainValue【港湾・漁港】&#10;有形固定資産減価償却率">
          <a:extLst>
            <a:ext uri="{FF2B5EF4-FFF2-40B4-BE49-F238E27FC236}">
              <a16:creationId xmlns:a16="http://schemas.microsoft.com/office/drawing/2014/main" id="{2DB32564-CC60-44A7-92CB-A34D5155CB4F}"/>
            </a:ext>
          </a:extLst>
        </xdr:cNvPr>
        <xdr:cNvSpPr txBox="1"/>
      </xdr:nvSpPr>
      <xdr:spPr>
        <a:xfrm>
          <a:off x="317056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43015</xdr:rowOff>
    </xdr:from>
    <xdr:ext cx="405111" cy="259045"/>
    <xdr:sp macro="" textlink="">
      <xdr:nvSpPr>
        <xdr:cNvPr id="431" name="n_2mainValue【港湾・漁港】&#10;有形固定資産減価償却率">
          <a:extLst>
            <a:ext uri="{FF2B5EF4-FFF2-40B4-BE49-F238E27FC236}">
              <a16:creationId xmlns:a16="http://schemas.microsoft.com/office/drawing/2014/main" id="{8F4E5CBF-B689-48C8-BB8E-FD31CDFA9F23}"/>
            </a:ext>
          </a:extLst>
        </xdr:cNvPr>
        <xdr:cNvSpPr txBox="1"/>
      </xdr:nvSpPr>
      <xdr:spPr>
        <a:xfrm>
          <a:off x="2385704" y="1781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13625</xdr:rowOff>
    </xdr:from>
    <xdr:ext cx="405111" cy="259045"/>
    <xdr:sp macro="" textlink="">
      <xdr:nvSpPr>
        <xdr:cNvPr id="432" name="n_3mainValue【港湾・漁港】&#10;有形固定資産減価償却率">
          <a:extLst>
            <a:ext uri="{FF2B5EF4-FFF2-40B4-BE49-F238E27FC236}">
              <a16:creationId xmlns:a16="http://schemas.microsoft.com/office/drawing/2014/main" id="{ED107EA7-968E-4E2A-AAF5-0553538B93BF}"/>
            </a:ext>
          </a:extLst>
        </xdr:cNvPr>
        <xdr:cNvSpPr txBox="1"/>
      </xdr:nvSpPr>
      <xdr:spPr>
        <a:xfrm>
          <a:off x="1611004" y="1778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155683</xdr:rowOff>
    </xdr:from>
    <xdr:ext cx="405111" cy="259045"/>
    <xdr:sp macro="" textlink="">
      <xdr:nvSpPr>
        <xdr:cNvPr id="433" name="n_4mainValue【港湾・漁港】&#10;有形固定資産減価償却率">
          <a:extLst>
            <a:ext uri="{FF2B5EF4-FFF2-40B4-BE49-F238E27FC236}">
              <a16:creationId xmlns:a16="http://schemas.microsoft.com/office/drawing/2014/main" id="{24C9CB50-FFF7-44DB-8360-70195C3891B5}"/>
            </a:ext>
          </a:extLst>
        </xdr:cNvPr>
        <xdr:cNvSpPr txBox="1"/>
      </xdr:nvSpPr>
      <xdr:spPr>
        <a:xfrm>
          <a:off x="836304" y="1775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BEC6FB5D-7E26-4DA3-B8C5-0A2DD10AD6D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6DD919AD-7682-4420-B94A-BF8F32B1893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BFB1EBB8-7770-42ED-AC6A-6F515B361C28}"/>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14D348EA-3528-4B4A-BDAF-42EBDD59797C}"/>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1E768EDC-3A4F-49D0-9B4A-4A45D11DE6C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E5ED9B30-C0F9-43C1-8BB7-B5A06289C47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B515609C-0477-4E9B-8962-F24273BAD77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762429DD-FB22-49AA-8B97-C320971F2D72}"/>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99BC345A-E7F3-4E95-9F98-884314C734BC}"/>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31440DAC-E95B-4D47-9372-9E27ECC7D0FA}"/>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9ACEEE6F-B492-465A-9404-17AF95EF7519}"/>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a:extLst>
            <a:ext uri="{FF2B5EF4-FFF2-40B4-BE49-F238E27FC236}">
              <a16:creationId xmlns:a16="http://schemas.microsoft.com/office/drawing/2014/main" id="{E35A2722-E49A-4DC9-AF29-C18BB426B69F}"/>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4D5BCF13-7D61-42F1-AAE9-CE59AEE1EF36}"/>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7" name="テキスト ボックス 446">
          <a:extLst>
            <a:ext uri="{FF2B5EF4-FFF2-40B4-BE49-F238E27FC236}">
              <a16:creationId xmlns:a16="http://schemas.microsoft.com/office/drawing/2014/main" id="{D1D0AE4C-302D-4DA2-A3B9-6295D68D6BA0}"/>
            </a:ext>
          </a:extLst>
        </xdr:cNvPr>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F76CABAF-CEC6-406F-89B8-C348028CF711}"/>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9" name="テキスト ボックス 448">
          <a:extLst>
            <a:ext uri="{FF2B5EF4-FFF2-40B4-BE49-F238E27FC236}">
              <a16:creationId xmlns:a16="http://schemas.microsoft.com/office/drawing/2014/main" id="{24E83EB5-4C44-44C5-8713-5468EBE7CEF0}"/>
            </a:ext>
          </a:extLst>
        </xdr:cNvPr>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F3531A54-5264-4DF1-8A04-677133C2F93A}"/>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1" name="テキスト ボックス 450">
          <a:extLst>
            <a:ext uri="{FF2B5EF4-FFF2-40B4-BE49-F238E27FC236}">
              <a16:creationId xmlns:a16="http://schemas.microsoft.com/office/drawing/2014/main" id="{D1A5A76F-86DE-46DD-9E13-C145C1082C14}"/>
            </a:ext>
          </a:extLst>
        </xdr:cNvPr>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6691CCAD-A997-4F9F-B233-B41B1A34C743}"/>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3" name="テキスト ボックス 452">
          <a:extLst>
            <a:ext uri="{FF2B5EF4-FFF2-40B4-BE49-F238E27FC236}">
              <a16:creationId xmlns:a16="http://schemas.microsoft.com/office/drawing/2014/main" id="{67D4628A-4AE0-43C1-95C4-7E8E6737B076}"/>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7E7C55B9-30C5-4EC4-ACD6-E506D71BC438}"/>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42067</xdr:rowOff>
    </xdr:from>
    <xdr:to>
      <xdr:col>54</xdr:col>
      <xdr:colOff>189865</xdr:colOff>
      <xdr:row>108</xdr:row>
      <xdr:rowOff>76166</xdr:rowOff>
    </xdr:to>
    <xdr:cxnSp macro="">
      <xdr:nvCxnSpPr>
        <xdr:cNvPr id="455" name="直線コネクタ 454">
          <a:extLst>
            <a:ext uri="{FF2B5EF4-FFF2-40B4-BE49-F238E27FC236}">
              <a16:creationId xmlns:a16="http://schemas.microsoft.com/office/drawing/2014/main" id="{0AD8DB17-E286-42FD-A761-B8E7B7DC24D2}"/>
            </a:ext>
          </a:extLst>
        </xdr:cNvPr>
        <xdr:cNvCxnSpPr/>
      </xdr:nvCxnSpPr>
      <xdr:spPr>
        <a:xfrm flipV="1">
          <a:off x="9219565" y="16806067"/>
          <a:ext cx="0" cy="1375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6" name="【港湾・漁港】&#10;一人当たり有形固定資産（償却資産）額最小値テキスト">
          <a:extLst>
            <a:ext uri="{FF2B5EF4-FFF2-40B4-BE49-F238E27FC236}">
              <a16:creationId xmlns:a16="http://schemas.microsoft.com/office/drawing/2014/main" id="{09E935C9-9626-481B-93D0-7B288DB05B8C}"/>
            </a:ext>
          </a:extLst>
        </xdr:cNvPr>
        <xdr:cNvSpPr txBox="1"/>
      </xdr:nvSpPr>
      <xdr:spPr>
        <a:xfrm>
          <a:off x="9258300" y="181851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7" name="直線コネクタ 456">
          <a:extLst>
            <a:ext uri="{FF2B5EF4-FFF2-40B4-BE49-F238E27FC236}">
              <a16:creationId xmlns:a16="http://schemas.microsoft.com/office/drawing/2014/main" id="{56D7A113-4C94-4F4D-8187-D61774FDC161}"/>
            </a:ext>
          </a:extLst>
        </xdr:cNvPr>
        <xdr:cNvCxnSpPr/>
      </xdr:nvCxnSpPr>
      <xdr:spPr>
        <a:xfrm>
          <a:off x="9154160" y="18181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160194</xdr:rowOff>
    </xdr:from>
    <xdr:ext cx="690189" cy="259045"/>
    <xdr:sp macro="" textlink="">
      <xdr:nvSpPr>
        <xdr:cNvPr id="458" name="【港湾・漁港】&#10;一人当たり有形固定資産（償却資産）額最大値テキスト">
          <a:extLst>
            <a:ext uri="{FF2B5EF4-FFF2-40B4-BE49-F238E27FC236}">
              <a16:creationId xmlns:a16="http://schemas.microsoft.com/office/drawing/2014/main" id="{F0F23FA4-4900-40D2-AE2E-2369F31389E7}"/>
            </a:ext>
          </a:extLst>
        </xdr:cNvPr>
        <xdr:cNvSpPr txBox="1"/>
      </xdr:nvSpPr>
      <xdr:spPr>
        <a:xfrm>
          <a:off x="9258300" y="165889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42067</xdr:rowOff>
    </xdr:from>
    <xdr:to>
      <xdr:col>55</xdr:col>
      <xdr:colOff>88900</xdr:colOff>
      <xdr:row>100</xdr:row>
      <xdr:rowOff>42067</xdr:rowOff>
    </xdr:to>
    <xdr:cxnSp macro="">
      <xdr:nvCxnSpPr>
        <xdr:cNvPr id="459" name="直線コネクタ 458">
          <a:extLst>
            <a:ext uri="{FF2B5EF4-FFF2-40B4-BE49-F238E27FC236}">
              <a16:creationId xmlns:a16="http://schemas.microsoft.com/office/drawing/2014/main" id="{2B16AAF9-6B63-4128-A9BE-030609ED277E}"/>
            </a:ext>
          </a:extLst>
        </xdr:cNvPr>
        <xdr:cNvCxnSpPr/>
      </xdr:nvCxnSpPr>
      <xdr:spPr>
        <a:xfrm>
          <a:off x="9154160" y="168060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27973</xdr:rowOff>
    </xdr:from>
    <xdr:ext cx="599010" cy="259045"/>
    <xdr:sp macro="" textlink="">
      <xdr:nvSpPr>
        <xdr:cNvPr id="460" name="【港湾・漁港】&#10;一人当たり有形固定資産（償却資産）額平均値テキスト">
          <a:extLst>
            <a:ext uri="{FF2B5EF4-FFF2-40B4-BE49-F238E27FC236}">
              <a16:creationId xmlns:a16="http://schemas.microsoft.com/office/drawing/2014/main" id="{3FDF8BB6-09B9-44DA-B57D-39FAB7E38BC5}"/>
            </a:ext>
          </a:extLst>
        </xdr:cNvPr>
        <xdr:cNvSpPr txBox="1"/>
      </xdr:nvSpPr>
      <xdr:spPr>
        <a:xfrm>
          <a:off x="9258300" y="17797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5096</xdr:rowOff>
    </xdr:from>
    <xdr:to>
      <xdr:col>55</xdr:col>
      <xdr:colOff>50800</xdr:colOff>
      <xdr:row>107</xdr:row>
      <xdr:rowOff>106696</xdr:rowOff>
    </xdr:to>
    <xdr:sp macro="" textlink="">
      <xdr:nvSpPr>
        <xdr:cNvPr id="461" name="フローチャート: 判断 460">
          <a:extLst>
            <a:ext uri="{FF2B5EF4-FFF2-40B4-BE49-F238E27FC236}">
              <a16:creationId xmlns:a16="http://schemas.microsoft.com/office/drawing/2014/main" id="{4EADBB26-E163-43C1-9431-DA2021CE213A}"/>
            </a:ext>
          </a:extLst>
        </xdr:cNvPr>
        <xdr:cNvSpPr/>
      </xdr:nvSpPr>
      <xdr:spPr>
        <a:xfrm>
          <a:off x="9192260" y="179425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6423</xdr:rowOff>
    </xdr:from>
    <xdr:to>
      <xdr:col>50</xdr:col>
      <xdr:colOff>165100</xdr:colOff>
      <xdr:row>107</xdr:row>
      <xdr:rowOff>108023</xdr:rowOff>
    </xdr:to>
    <xdr:sp macro="" textlink="">
      <xdr:nvSpPr>
        <xdr:cNvPr id="462" name="フローチャート: 判断 461">
          <a:extLst>
            <a:ext uri="{FF2B5EF4-FFF2-40B4-BE49-F238E27FC236}">
              <a16:creationId xmlns:a16="http://schemas.microsoft.com/office/drawing/2014/main" id="{845BFB58-1D26-457A-8F08-76F323E8157F}"/>
            </a:ext>
          </a:extLst>
        </xdr:cNvPr>
        <xdr:cNvSpPr/>
      </xdr:nvSpPr>
      <xdr:spPr>
        <a:xfrm>
          <a:off x="8445500" y="1794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42207</xdr:rowOff>
    </xdr:from>
    <xdr:to>
      <xdr:col>46</xdr:col>
      <xdr:colOff>38100</xdr:colOff>
      <xdr:row>107</xdr:row>
      <xdr:rowOff>143807</xdr:rowOff>
    </xdr:to>
    <xdr:sp macro="" textlink="">
      <xdr:nvSpPr>
        <xdr:cNvPr id="463" name="フローチャート: 判断 462">
          <a:extLst>
            <a:ext uri="{FF2B5EF4-FFF2-40B4-BE49-F238E27FC236}">
              <a16:creationId xmlns:a16="http://schemas.microsoft.com/office/drawing/2014/main" id="{C8388C89-3AD2-4E35-917B-1DB3CD1887DC}"/>
            </a:ext>
          </a:extLst>
        </xdr:cNvPr>
        <xdr:cNvSpPr/>
      </xdr:nvSpPr>
      <xdr:spPr>
        <a:xfrm>
          <a:off x="7670800" y="179796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47740</xdr:rowOff>
    </xdr:from>
    <xdr:to>
      <xdr:col>41</xdr:col>
      <xdr:colOff>101600</xdr:colOff>
      <xdr:row>107</xdr:row>
      <xdr:rowOff>149340</xdr:rowOff>
    </xdr:to>
    <xdr:sp macro="" textlink="">
      <xdr:nvSpPr>
        <xdr:cNvPr id="464" name="フローチャート: 判断 463">
          <a:extLst>
            <a:ext uri="{FF2B5EF4-FFF2-40B4-BE49-F238E27FC236}">
              <a16:creationId xmlns:a16="http://schemas.microsoft.com/office/drawing/2014/main" id="{9A6B081E-F31B-45F2-A72E-B45B6444B891}"/>
            </a:ext>
          </a:extLst>
        </xdr:cNvPr>
        <xdr:cNvSpPr/>
      </xdr:nvSpPr>
      <xdr:spPr>
        <a:xfrm>
          <a:off x="6873240" y="1798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33463</xdr:rowOff>
    </xdr:from>
    <xdr:to>
      <xdr:col>36</xdr:col>
      <xdr:colOff>165100</xdr:colOff>
      <xdr:row>107</xdr:row>
      <xdr:rowOff>135063</xdr:rowOff>
    </xdr:to>
    <xdr:sp macro="" textlink="">
      <xdr:nvSpPr>
        <xdr:cNvPr id="465" name="フローチャート: 判断 464">
          <a:extLst>
            <a:ext uri="{FF2B5EF4-FFF2-40B4-BE49-F238E27FC236}">
              <a16:creationId xmlns:a16="http://schemas.microsoft.com/office/drawing/2014/main" id="{700E73F7-383B-441C-A7C3-F0C2EA52B7A9}"/>
            </a:ext>
          </a:extLst>
        </xdr:cNvPr>
        <xdr:cNvSpPr/>
      </xdr:nvSpPr>
      <xdr:spPr>
        <a:xfrm>
          <a:off x="6098540" y="17970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9E5348AA-66D2-4D81-8362-298D4C412823}"/>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CA3B46A5-9DC1-47C2-A13F-9709ADC3003C}"/>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6F3E6C01-B623-45A9-9DE8-F5A1BC7E8EDD}"/>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7ABFFB00-3F17-46F6-9B43-A319837F0DCA}"/>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9F9D02F8-2533-44E0-8BF0-0F88E6CB107B}"/>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112216</xdr:rowOff>
    </xdr:from>
    <xdr:to>
      <xdr:col>55</xdr:col>
      <xdr:colOff>50800</xdr:colOff>
      <xdr:row>108</xdr:row>
      <xdr:rowOff>42366</xdr:rowOff>
    </xdr:to>
    <xdr:sp macro="" textlink="">
      <xdr:nvSpPr>
        <xdr:cNvPr id="471" name="楕円 470">
          <a:extLst>
            <a:ext uri="{FF2B5EF4-FFF2-40B4-BE49-F238E27FC236}">
              <a16:creationId xmlns:a16="http://schemas.microsoft.com/office/drawing/2014/main" id="{821D0D6B-A799-45F1-9FF8-6831662E6533}"/>
            </a:ext>
          </a:extLst>
        </xdr:cNvPr>
        <xdr:cNvSpPr/>
      </xdr:nvSpPr>
      <xdr:spPr>
        <a:xfrm>
          <a:off x="9192260" y="180496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27143</xdr:rowOff>
    </xdr:from>
    <xdr:ext cx="599010" cy="259045"/>
    <xdr:sp macro="" textlink="">
      <xdr:nvSpPr>
        <xdr:cNvPr id="472" name="【港湾・漁港】&#10;一人当たり有形固定資産（償却資産）額該当値テキスト">
          <a:extLst>
            <a:ext uri="{FF2B5EF4-FFF2-40B4-BE49-F238E27FC236}">
              <a16:creationId xmlns:a16="http://schemas.microsoft.com/office/drawing/2014/main" id="{15003B7A-2750-40CA-9C47-0CEB30E84334}"/>
            </a:ext>
          </a:extLst>
        </xdr:cNvPr>
        <xdr:cNvSpPr txBox="1"/>
      </xdr:nvSpPr>
      <xdr:spPr>
        <a:xfrm>
          <a:off x="9258300" y="1796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113792</xdr:rowOff>
    </xdr:from>
    <xdr:to>
      <xdr:col>50</xdr:col>
      <xdr:colOff>165100</xdr:colOff>
      <xdr:row>108</xdr:row>
      <xdr:rowOff>43942</xdr:rowOff>
    </xdr:to>
    <xdr:sp macro="" textlink="">
      <xdr:nvSpPr>
        <xdr:cNvPr id="473" name="楕円 472">
          <a:extLst>
            <a:ext uri="{FF2B5EF4-FFF2-40B4-BE49-F238E27FC236}">
              <a16:creationId xmlns:a16="http://schemas.microsoft.com/office/drawing/2014/main" id="{FB69C6C1-4232-4BCE-BB51-80BD95801650}"/>
            </a:ext>
          </a:extLst>
        </xdr:cNvPr>
        <xdr:cNvSpPr/>
      </xdr:nvSpPr>
      <xdr:spPr>
        <a:xfrm>
          <a:off x="8445500" y="180512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163016</xdr:rowOff>
    </xdr:from>
    <xdr:to>
      <xdr:col>55</xdr:col>
      <xdr:colOff>0</xdr:colOff>
      <xdr:row>107</xdr:row>
      <xdr:rowOff>164592</xdr:rowOff>
    </xdr:to>
    <xdr:cxnSp macro="">
      <xdr:nvCxnSpPr>
        <xdr:cNvPr id="474" name="直線コネクタ 473">
          <a:extLst>
            <a:ext uri="{FF2B5EF4-FFF2-40B4-BE49-F238E27FC236}">
              <a16:creationId xmlns:a16="http://schemas.microsoft.com/office/drawing/2014/main" id="{036F88CA-FE32-409E-B647-652C04BE805C}"/>
            </a:ext>
          </a:extLst>
        </xdr:cNvPr>
        <xdr:cNvCxnSpPr/>
      </xdr:nvCxnSpPr>
      <xdr:spPr>
        <a:xfrm flipV="1">
          <a:off x="8496300" y="18100496"/>
          <a:ext cx="723900" cy="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115488</xdr:rowOff>
    </xdr:from>
    <xdr:to>
      <xdr:col>46</xdr:col>
      <xdr:colOff>38100</xdr:colOff>
      <xdr:row>108</xdr:row>
      <xdr:rowOff>45638</xdr:rowOff>
    </xdr:to>
    <xdr:sp macro="" textlink="">
      <xdr:nvSpPr>
        <xdr:cNvPr id="475" name="楕円 474">
          <a:extLst>
            <a:ext uri="{FF2B5EF4-FFF2-40B4-BE49-F238E27FC236}">
              <a16:creationId xmlns:a16="http://schemas.microsoft.com/office/drawing/2014/main" id="{872EB65A-710F-4FE9-AA15-3D8F02078735}"/>
            </a:ext>
          </a:extLst>
        </xdr:cNvPr>
        <xdr:cNvSpPr/>
      </xdr:nvSpPr>
      <xdr:spPr>
        <a:xfrm>
          <a:off x="7670800" y="180529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164592</xdr:rowOff>
    </xdr:from>
    <xdr:to>
      <xdr:col>50</xdr:col>
      <xdr:colOff>114300</xdr:colOff>
      <xdr:row>107</xdr:row>
      <xdr:rowOff>166288</xdr:rowOff>
    </xdr:to>
    <xdr:cxnSp macro="">
      <xdr:nvCxnSpPr>
        <xdr:cNvPr id="476" name="直線コネクタ 475">
          <a:extLst>
            <a:ext uri="{FF2B5EF4-FFF2-40B4-BE49-F238E27FC236}">
              <a16:creationId xmlns:a16="http://schemas.microsoft.com/office/drawing/2014/main" id="{80C51766-FEFB-444F-9490-0A07F4F7EA1E}"/>
            </a:ext>
          </a:extLst>
        </xdr:cNvPr>
        <xdr:cNvCxnSpPr/>
      </xdr:nvCxnSpPr>
      <xdr:spPr>
        <a:xfrm flipV="1">
          <a:off x="7713980" y="18102072"/>
          <a:ext cx="78232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116912</xdr:rowOff>
    </xdr:from>
    <xdr:to>
      <xdr:col>41</xdr:col>
      <xdr:colOff>101600</xdr:colOff>
      <xdr:row>108</xdr:row>
      <xdr:rowOff>47062</xdr:rowOff>
    </xdr:to>
    <xdr:sp macro="" textlink="">
      <xdr:nvSpPr>
        <xdr:cNvPr id="477" name="楕円 476">
          <a:extLst>
            <a:ext uri="{FF2B5EF4-FFF2-40B4-BE49-F238E27FC236}">
              <a16:creationId xmlns:a16="http://schemas.microsoft.com/office/drawing/2014/main" id="{E9C7C875-2B56-427B-B9FB-E01D0D7C9B5C}"/>
            </a:ext>
          </a:extLst>
        </xdr:cNvPr>
        <xdr:cNvSpPr/>
      </xdr:nvSpPr>
      <xdr:spPr>
        <a:xfrm>
          <a:off x="6873240" y="180543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166288</xdr:rowOff>
    </xdr:from>
    <xdr:to>
      <xdr:col>45</xdr:col>
      <xdr:colOff>177800</xdr:colOff>
      <xdr:row>107</xdr:row>
      <xdr:rowOff>167712</xdr:rowOff>
    </xdr:to>
    <xdr:cxnSp macro="">
      <xdr:nvCxnSpPr>
        <xdr:cNvPr id="478" name="直線コネクタ 477">
          <a:extLst>
            <a:ext uri="{FF2B5EF4-FFF2-40B4-BE49-F238E27FC236}">
              <a16:creationId xmlns:a16="http://schemas.microsoft.com/office/drawing/2014/main" id="{DF579B76-2D72-4505-A129-FE081028BA2A}"/>
            </a:ext>
          </a:extLst>
        </xdr:cNvPr>
        <xdr:cNvCxnSpPr/>
      </xdr:nvCxnSpPr>
      <xdr:spPr>
        <a:xfrm flipV="1">
          <a:off x="6924040" y="18103768"/>
          <a:ext cx="789940" cy="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118405</xdr:rowOff>
    </xdr:from>
    <xdr:to>
      <xdr:col>36</xdr:col>
      <xdr:colOff>165100</xdr:colOff>
      <xdr:row>108</xdr:row>
      <xdr:rowOff>48555</xdr:rowOff>
    </xdr:to>
    <xdr:sp macro="" textlink="">
      <xdr:nvSpPr>
        <xdr:cNvPr id="479" name="楕円 478">
          <a:extLst>
            <a:ext uri="{FF2B5EF4-FFF2-40B4-BE49-F238E27FC236}">
              <a16:creationId xmlns:a16="http://schemas.microsoft.com/office/drawing/2014/main" id="{8E1C37E3-D19F-4A59-8639-E2EE30B2836C}"/>
            </a:ext>
          </a:extLst>
        </xdr:cNvPr>
        <xdr:cNvSpPr/>
      </xdr:nvSpPr>
      <xdr:spPr>
        <a:xfrm>
          <a:off x="6098540" y="18055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167712</xdr:rowOff>
    </xdr:from>
    <xdr:to>
      <xdr:col>41</xdr:col>
      <xdr:colOff>50800</xdr:colOff>
      <xdr:row>107</xdr:row>
      <xdr:rowOff>169205</xdr:rowOff>
    </xdr:to>
    <xdr:cxnSp macro="">
      <xdr:nvCxnSpPr>
        <xdr:cNvPr id="480" name="直線コネクタ 479">
          <a:extLst>
            <a:ext uri="{FF2B5EF4-FFF2-40B4-BE49-F238E27FC236}">
              <a16:creationId xmlns:a16="http://schemas.microsoft.com/office/drawing/2014/main" id="{885AFBCF-1FB7-40C8-A94D-A2E48CDEB577}"/>
            </a:ext>
          </a:extLst>
        </xdr:cNvPr>
        <xdr:cNvCxnSpPr/>
      </xdr:nvCxnSpPr>
      <xdr:spPr>
        <a:xfrm flipV="1">
          <a:off x="6149340" y="18105192"/>
          <a:ext cx="7747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124550</xdr:rowOff>
    </xdr:from>
    <xdr:ext cx="599010" cy="259045"/>
    <xdr:sp macro="" textlink="">
      <xdr:nvSpPr>
        <xdr:cNvPr id="481" name="n_1aveValue【港湾・漁港】&#10;一人当たり有形固定資産（償却資産）額">
          <a:extLst>
            <a:ext uri="{FF2B5EF4-FFF2-40B4-BE49-F238E27FC236}">
              <a16:creationId xmlns:a16="http://schemas.microsoft.com/office/drawing/2014/main" id="{A378D80B-AFC0-461C-84C1-AA6C993A6B34}"/>
            </a:ext>
          </a:extLst>
        </xdr:cNvPr>
        <xdr:cNvSpPr txBox="1"/>
      </xdr:nvSpPr>
      <xdr:spPr>
        <a:xfrm>
          <a:off x="8214575" y="1772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160334</xdr:rowOff>
    </xdr:from>
    <xdr:ext cx="599010" cy="259045"/>
    <xdr:sp macro="" textlink="">
      <xdr:nvSpPr>
        <xdr:cNvPr id="482" name="n_2aveValue【港湾・漁港】&#10;一人当たり有形固定資産（償却資産）額">
          <a:extLst>
            <a:ext uri="{FF2B5EF4-FFF2-40B4-BE49-F238E27FC236}">
              <a16:creationId xmlns:a16="http://schemas.microsoft.com/office/drawing/2014/main" id="{020E3C5E-6C20-45C9-91FC-AC935D66A150}"/>
            </a:ext>
          </a:extLst>
        </xdr:cNvPr>
        <xdr:cNvSpPr txBox="1"/>
      </xdr:nvSpPr>
      <xdr:spPr>
        <a:xfrm>
          <a:off x="7444955" y="1776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165867</xdr:rowOff>
    </xdr:from>
    <xdr:ext cx="599010" cy="259045"/>
    <xdr:sp macro="" textlink="">
      <xdr:nvSpPr>
        <xdr:cNvPr id="483" name="n_3aveValue【港湾・漁港】&#10;一人当たり有形固定資産（償却資産）額">
          <a:extLst>
            <a:ext uri="{FF2B5EF4-FFF2-40B4-BE49-F238E27FC236}">
              <a16:creationId xmlns:a16="http://schemas.microsoft.com/office/drawing/2014/main" id="{EC270516-ED30-42F1-91F1-D7D273F64939}"/>
            </a:ext>
          </a:extLst>
        </xdr:cNvPr>
        <xdr:cNvSpPr txBox="1"/>
      </xdr:nvSpPr>
      <xdr:spPr>
        <a:xfrm>
          <a:off x="6670255" y="1776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151590</xdr:rowOff>
    </xdr:from>
    <xdr:ext cx="599010" cy="259045"/>
    <xdr:sp macro="" textlink="">
      <xdr:nvSpPr>
        <xdr:cNvPr id="484" name="n_4aveValue【港湾・漁港】&#10;一人当たり有形固定資産（償却資産）額">
          <a:extLst>
            <a:ext uri="{FF2B5EF4-FFF2-40B4-BE49-F238E27FC236}">
              <a16:creationId xmlns:a16="http://schemas.microsoft.com/office/drawing/2014/main" id="{46477687-55CD-4DBB-95E1-C31D0C9F04F8}"/>
            </a:ext>
          </a:extLst>
        </xdr:cNvPr>
        <xdr:cNvSpPr txBox="1"/>
      </xdr:nvSpPr>
      <xdr:spPr>
        <a:xfrm>
          <a:off x="5872695" y="1775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35069</xdr:rowOff>
    </xdr:from>
    <xdr:ext cx="599010" cy="259045"/>
    <xdr:sp macro="" textlink="">
      <xdr:nvSpPr>
        <xdr:cNvPr id="485" name="n_1mainValue【港湾・漁港】&#10;一人当たり有形固定資産（償却資産）額">
          <a:extLst>
            <a:ext uri="{FF2B5EF4-FFF2-40B4-BE49-F238E27FC236}">
              <a16:creationId xmlns:a16="http://schemas.microsoft.com/office/drawing/2014/main" id="{BA99B65E-314B-4F7C-B4F9-6C0DC6A2D678}"/>
            </a:ext>
          </a:extLst>
        </xdr:cNvPr>
        <xdr:cNvSpPr txBox="1"/>
      </xdr:nvSpPr>
      <xdr:spPr>
        <a:xfrm>
          <a:off x="8214575" y="1814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36765</xdr:rowOff>
    </xdr:from>
    <xdr:ext cx="599010" cy="259045"/>
    <xdr:sp macro="" textlink="">
      <xdr:nvSpPr>
        <xdr:cNvPr id="486" name="n_2mainValue【港湾・漁港】&#10;一人当たり有形固定資産（償却資産）額">
          <a:extLst>
            <a:ext uri="{FF2B5EF4-FFF2-40B4-BE49-F238E27FC236}">
              <a16:creationId xmlns:a16="http://schemas.microsoft.com/office/drawing/2014/main" id="{199FFF8B-394F-4575-90CA-6FFBF0E56E8F}"/>
            </a:ext>
          </a:extLst>
        </xdr:cNvPr>
        <xdr:cNvSpPr txBox="1"/>
      </xdr:nvSpPr>
      <xdr:spPr>
        <a:xfrm>
          <a:off x="7444955" y="1814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38189</xdr:rowOff>
    </xdr:from>
    <xdr:ext cx="599010" cy="259045"/>
    <xdr:sp macro="" textlink="">
      <xdr:nvSpPr>
        <xdr:cNvPr id="487" name="n_3mainValue【港湾・漁港】&#10;一人当たり有形固定資産（償却資産）額">
          <a:extLst>
            <a:ext uri="{FF2B5EF4-FFF2-40B4-BE49-F238E27FC236}">
              <a16:creationId xmlns:a16="http://schemas.microsoft.com/office/drawing/2014/main" id="{57DF9CD7-3D09-4898-A759-5B4C78B4E2AE}"/>
            </a:ext>
          </a:extLst>
        </xdr:cNvPr>
        <xdr:cNvSpPr txBox="1"/>
      </xdr:nvSpPr>
      <xdr:spPr>
        <a:xfrm>
          <a:off x="6670255" y="1814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39682</xdr:rowOff>
    </xdr:from>
    <xdr:ext cx="599010" cy="259045"/>
    <xdr:sp macro="" textlink="">
      <xdr:nvSpPr>
        <xdr:cNvPr id="488" name="n_4mainValue【港湾・漁港】&#10;一人当たり有形固定資産（償却資産）額">
          <a:extLst>
            <a:ext uri="{FF2B5EF4-FFF2-40B4-BE49-F238E27FC236}">
              <a16:creationId xmlns:a16="http://schemas.microsoft.com/office/drawing/2014/main" id="{B92CD11A-5F75-40B1-ACF4-F9C121C8EDBA}"/>
            </a:ext>
          </a:extLst>
        </xdr:cNvPr>
        <xdr:cNvSpPr txBox="1"/>
      </xdr:nvSpPr>
      <xdr:spPr>
        <a:xfrm>
          <a:off x="5872695" y="1814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FCB9499-86E3-4372-9A68-D03BB049FC7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EA6B3BDB-FA32-4192-82E5-3C788A5318D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FA529978-A328-4CE9-BD00-C0DBB50280C8}"/>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B6D805C-9EF8-4D73-9594-DC4A982124E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3C2FAD4B-2974-4ABC-9901-579FD0A8727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B9E21927-023F-46D7-90BC-99EFAECC50BA}"/>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227D7B2-9634-4458-ABDC-537F385C3DF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76B0ED0C-6A34-4AC8-ACA9-22E43D428F3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283F58FE-4F6E-4F4C-A852-3C3332FB965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A5493831-0BD3-469E-B740-F909ED8D5C55}"/>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64E8D6E1-3695-497F-A335-A3A80D0DE50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81166616-4122-454E-B453-6F94E2B07146}"/>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7DE6BBBD-0E32-4DEE-8387-3A6BAA698816}"/>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508179AC-D889-456C-980F-566A2004241B}"/>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95C09418-6AB6-45D7-B7B8-E46DC0917F52}"/>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FEBBB5C1-037D-4AE8-929E-C880B991CB07}"/>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84CD1CBE-FCB0-4367-A407-F05BB7C4BDEB}"/>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2149D658-81F3-4AC0-8715-9BB8E798D994}"/>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3A08E7A7-389B-4002-B482-745EA0A295AE}"/>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74C55953-3165-43CF-AE7A-80F161BCD527}"/>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8839C016-0B2D-4AC6-9BF1-290FA7A1DD08}"/>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EF6E50AE-9A1A-451B-AE33-DC831392F5A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EECB15A6-EC65-4371-9A1C-4F35BD89F81B}"/>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8EE975E7-8620-4080-BC92-294AFA71027C}"/>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E995C827-2616-433C-9BEA-6D821032C95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14" name="直線コネクタ 513">
          <a:extLst>
            <a:ext uri="{FF2B5EF4-FFF2-40B4-BE49-F238E27FC236}">
              <a16:creationId xmlns:a16="http://schemas.microsoft.com/office/drawing/2014/main" id="{22740F8F-D7FB-4904-86A0-22905C201E02}"/>
            </a:ext>
          </a:extLst>
        </xdr:cNvPr>
        <xdr:cNvCxnSpPr/>
      </xdr:nvCxnSpPr>
      <xdr:spPr>
        <a:xfrm flipV="1">
          <a:off x="14375764" y="560668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EB231FDA-F472-45D3-8CB0-AD811B980BAA}"/>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a:extLst>
            <a:ext uri="{FF2B5EF4-FFF2-40B4-BE49-F238E27FC236}">
              <a16:creationId xmlns:a16="http://schemas.microsoft.com/office/drawing/2014/main" id="{4AD8DCBF-7701-491E-A8DD-4702881FDB68}"/>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id="{DFC0A8A4-CE7E-441A-B611-768F2E0E7A58}"/>
            </a:ext>
          </a:extLst>
        </xdr:cNvPr>
        <xdr:cNvSpPr txBox="1"/>
      </xdr:nvSpPr>
      <xdr:spPr>
        <a:xfrm>
          <a:off x="14414500" y="5385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18" name="直線コネクタ 517">
          <a:extLst>
            <a:ext uri="{FF2B5EF4-FFF2-40B4-BE49-F238E27FC236}">
              <a16:creationId xmlns:a16="http://schemas.microsoft.com/office/drawing/2014/main" id="{00BEA8E3-26B5-4D5A-A622-E83CA059ECD8}"/>
            </a:ext>
          </a:extLst>
        </xdr:cNvPr>
        <xdr:cNvCxnSpPr/>
      </xdr:nvCxnSpPr>
      <xdr:spPr>
        <a:xfrm>
          <a:off x="14287500" y="5606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0363808D-D73E-473B-ADCC-C34BC21CB701}"/>
            </a:ext>
          </a:extLst>
        </xdr:cNvPr>
        <xdr:cNvSpPr txBox="1"/>
      </xdr:nvSpPr>
      <xdr:spPr>
        <a:xfrm>
          <a:off x="14414500" y="636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0" name="フローチャート: 判断 519">
          <a:extLst>
            <a:ext uri="{FF2B5EF4-FFF2-40B4-BE49-F238E27FC236}">
              <a16:creationId xmlns:a16="http://schemas.microsoft.com/office/drawing/2014/main" id="{9F4EBFDA-3C8E-4B07-8F26-0CAD6532F4F6}"/>
            </a:ext>
          </a:extLst>
        </xdr:cNvPr>
        <xdr:cNvSpPr/>
      </xdr:nvSpPr>
      <xdr:spPr>
        <a:xfrm>
          <a:off x="14325600" y="63875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521" name="フローチャート: 判断 520">
          <a:extLst>
            <a:ext uri="{FF2B5EF4-FFF2-40B4-BE49-F238E27FC236}">
              <a16:creationId xmlns:a16="http://schemas.microsoft.com/office/drawing/2014/main" id="{739329F1-9552-40DC-A612-98929C6F6D25}"/>
            </a:ext>
          </a:extLst>
        </xdr:cNvPr>
        <xdr:cNvSpPr/>
      </xdr:nvSpPr>
      <xdr:spPr>
        <a:xfrm>
          <a:off x="13578840" y="63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22" name="フローチャート: 判断 521">
          <a:extLst>
            <a:ext uri="{FF2B5EF4-FFF2-40B4-BE49-F238E27FC236}">
              <a16:creationId xmlns:a16="http://schemas.microsoft.com/office/drawing/2014/main" id="{F20B4C8A-61C5-47F4-9364-92421F9FCD65}"/>
            </a:ext>
          </a:extLst>
        </xdr:cNvPr>
        <xdr:cNvSpPr/>
      </xdr:nvSpPr>
      <xdr:spPr>
        <a:xfrm>
          <a:off x="1280414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523" name="フローチャート: 判断 522">
          <a:extLst>
            <a:ext uri="{FF2B5EF4-FFF2-40B4-BE49-F238E27FC236}">
              <a16:creationId xmlns:a16="http://schemas.microsoft.com/office/drawing/2014/main" id="{7250F15B-B13C-4134-991B-B7B98EEDE568}"/>
            </a:ext>
          </a:extLst>
        </xdr:cNvPr>
        <xdr:cNvSpPr/>
      </xdr:nvSpPr>
      <xdr:spPr>
        <a:xfrm>
          <a:off x="12029440" y="64169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524" name="フローチャート: 判断 523">
          <a:extLst>
            <a:ext uri="{FF2B5EF4-FFF2-40B4-BE49-F238E27FC236}">
              <a16:creationId xmlns:a16="http://schemas.microsoft.com/office/drawing/2014/main" id="{C4EA31B4-61A3-4A40-B6AE-856139C16D8C}"/>
            </a:ext>
          </a:extLst>
        </xdr:cNvPr>
        <xdr:cNvSpPr/>
      </xdr:nvSpPr>
      <xdr:spPr>
        <a:xfrm>
          <a:off x="11231880" y="638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5BF30768-F1C6-4B5B-B71C-C4B2ACA370A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4F0C78EE-EF52-4E64-923A-763EA2D9A86A}"/>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CFA5A13F-99BF-4D79-9236-CEF2A671D49A}"/>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91C1B002-283E-4A1B-A6F5-F7F87D466BA9}"/>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65FA1634-7EA3-45B8-B242-0D215DCE8F6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151130</xdr:rowOff>
    </xdr:from>
    <xdr:to>
      <xdr:col>85</xdr:col>
      <xdr:colOff>177800</xdr:colOff>
      <xdr:row>36</xdr:row>
      <xdr:rowOff>81280</xdr:rowOff>
    </xdr:to>
    <xdr:sp macro="" textlink="">
      <xdr:nvSpPr>
        <xdr:cNvPr id="530" name="楕円 529">
          <a:extLst>
            <a:ext uri="{FF2B5EF4-FFF2-40B4-BE49-F238E27FC236}">
              <a16:creationId xmlns:a16="http://schemas.microsoft.com/office/drawing/2014/main" id="{6A900891-18CA-4738-8407-4CCB7E39D169}"/>
            </a:ext>
          </a:extLst>
        </xdr:cNvPr>
        <xdr:cNvSpPr/>
      </xdr:nvSpPr>
      <xdr:spPr>
        <a:xfrm>
          <a:off x="14325600" y="60185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2557</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C4593EC1-5F0A-476D-889B-75340D0A95BC}"/>
            </a:ext>
          </a:extLst>
        </xdr:cNvPr>
        <xdr:cNvSpPr txBox="1"/>
      </xdr:nvSpPr>
      <xdr:spPr>
        <a:xfrm>
          <a:off x="14414500"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85816</xdr:rowOff>
    </xdr:from>
    <xdr:to>
      <xdr:col>81</xdr:col>
      <xdr:colOff>101600</xdr:colOff>
      <xdr:row>37</xdr:row>
      <xdr:rowOff>15966</xdr:rowOff>
    </xdr:to>
    <xdr:sp macro="" textlink="">
      <xdr:nvSpPr>
        <xdr:cNvPr id="532" name="楕円 531">
          <a:extLst>
            <a:ext uri="{FF2B5EF4-FFF2-40B4-BE49-F238E27FC236}">
              <a16:creationId xmlns:a16="http://schemas.microsoft.com/office/drawing/2014/main" id="{CAE40462-2AA3-48E1-ADD9-BA9A4E41B8E0}"/>
            </a:ext>
          </a:extLst>
        </xdr:cNvPr>
        <xdr:cNvSpPr/>
      </xdr:nvSpPr>
      <xdr:spPr>
        <a:xfrm>
          <a:off x="13578840" y="61208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30480</xdr:rowOff>
    </xdr:from>
    <xdr:to>
      <xdr:col>85</xdr:col>
      <xdr:colOff>127000</xdr:colOff>
      <xdr:row>36</xdr:row>
      <xdr:rowOff>136616</xdr:rowOff>
    </xdr:to>
    <xdr:cxnSp macro="">
      <xdr:nvCxnSpPr>
        <xdr:cNvPr id="533" name="直線コネクタ 532">
          <a:extLst>
            <a:ext uri="{FF2B5EF4-FFF2-40B4-BE49-F238E27FC236}">
              <a16:creationId xmlns:a16="http://schemas.microsoft.com/office/drawing/2014/main" id="{D19BDC59-3780-4747-9C85-87A1BD90D002}"/>
            </a:ext>
          </a:extLst>
        </xdr:cNvPr>
        <xdr:cNvCxnSpPr/>
      </xdr:nvCxnSpPr>
      <xdr:spPr>
        <a:xfrm flipV="1">
          <a:off x="13629640" y="6065520"/>
          <a:ext cx="74676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89081</xdr:rowOff>
    </xdr:from>
    <xdr:to>
      <xdr:col>76</xdr:col>
      <xdr:colOff>165100</xdr:colOff>
      <xdr:row>39</xdr:row>
      <xdr:rowOff>19231</xdr:rowOff>
    </xdr:to>
    <xdr:sp macro="" textlink="">
      <xdr:nvSpPr>
        <xdr:cNvPr id="534" name="楕円 533">
          <a:extLst>
            <a:ext uri="{FF2B5EF4-FFF2-40B4-BE49-F238E27FC236}">
              <a16:creationId xmlns:a16="http://schemas.microsoft.com/office/drawing/2014/main" id="{7F7A2F7A-78CA-4354-9166-A2D1CEDC8AD1}"/>
            </a:ext>
          </a:extLst>
        </xdr:cNvPr>
        <xdr:cNvSpPr/>
      </xdr:nvSpPr>
      <xdr:spPr>
        <a:xfrm>
          <a:off x="12804140" y="6459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136616</xdr:rowOff>
    </xdr:from>
    <xdr:to>
      <xdr:col>81</xdr:col>
      <xdr:colOff>50800</xdr:colOff>
      <xdr:row>38</xdr:row>
      <xdr:rowOff>139881</xdr:rowOff>
    </xdr:to>
    <xdr:cxnSp macro="">
      <xdr:nvCxnSpPr>
        <xdr:cNvPr id="535" name="直線コネクタ 534">
          <a:extLst>
            <a:ext uri="{FF2B5EF4-FFF2-40B4-BE49-F238E27FC236}">
              <a16:creationId xmlns:a16="http://schemas.microsoft.com/office/drawing/2014/main" id="{EF9096E6-5367-4DFF-8CCF-BBED277E077E}"/>
            </a:ext>
          </a:extLst>
        </xdr:cNvPr>
        <xdr:cNvCxnSpPr/>
      </xdr:nvCxnSpPr>
      <xdr:spPr>
        <a:xfrm flipV="1">
          <a:off x="12854940" y="6171656"/>
          <a:ext cx="774700" cy="33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46627</xdr:rowOff>
    </xdr:from>
    <xdr:to>
      <xdr:col>72</xdr:col>
      <xdr:colOff>38100</xdr:colOff>
      <xdr:row>38</xdr:row>
      <xdr:rowOff>148227</xdr:rowOff>
    </xdr:to>
    <xdr:sp macro="" textlink="">
      <xdr:nvSpPr>
        <xdr:cNvPr id="536" name="楕円 535">
          <a:extLst>
            <a:ext uri="{FF2B5EF4-FFF2-40B4-BE49-F238E27FC236}">
              <a16:creationId xmlns:a16="http://schemas.microsoft.com/office/drawing/2014/main" id="{2867B19B-D811-4094-A849-BBAB67F0A277}"/>
            </a:ext>
          </a:extLst>
        </xdr:cNvPr>
        <xdr:cNvSpPr/>
      </xdr:nvSpPr>
      <xdr:spPr>
        <a:xfrm>
          <a:off x="12029440" y="64169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97427</xdr:rowOff>
    </xdr:from>
    <xdr:to>
      <xdr:col>76</xdr:col>
      <xdr:colOff>114300</xdr:colOff>
      <xdr:row>38</xdr:row>
      <xdr:rowOff>139881</xdr:rowOff>
    </xdr:to>
    <xdr:cxnSp macro="">
      <xdr:nvCxnSpPr>
        <xdr:cNvPr id="537" name="直線コネクタ 536">
          <a:extLst>
            <a:ext uri="{FF2B5EF4-FFF2-40B4-BE49-F238E27FC236}">
              <a16:creationId xmlns:a16="http://schemas.microsoft.com/office/drawing/2014/main" id="{208F0539-B4D9-4010-9357-AA0C9BFCE237}"/>
            </a:ext>
          </a:extLst>
        </xdr:cNvPr>
        <xdr:cNvCxnSpPr/>
      </xdr:nvCxnSpPr>
      <xdr:spPr>
        <a:xfrm>
          <a:off x="12072620" y="6467747"/>
          <a:ext cx="78232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54791</xdr:rowOff>
    </xdr:from>
    <xdr:to>
      <xdr:col>67</xdr:col>
      <xdr:colOff>101600</xdr:colOff>
      <xdr:row>38</xdr:row>
      <xdr:rowOff>156391</xdr:rowOff>
    </xdr:to>
    <xdr:sp macro="" textlink="">
      <xdr:nvSpPr>
        <xdr:cNvPr id="538" name="楕円 537">
          <a:extLst>
            <a:ext uri="{FF2B5EF4-FFF2-40B4-BE49-F238E27FC236}">
              <a16:creationId xmlns:a16="http://schemas.microsoft.com/office/drawing/2014/main" id="{F7644F7B-9DF6-4E78-84E3-F375153A661F}"/>
            </a:ext>
          </a:extLst>
        </xdr:cNvPr>
        <xdr:cNvSpPr/>
      </xdr:nvSpPr>
      <xdr:spPr>
        <a:xfrm>
          <a:off x="11231880" y="642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97427</xdr:rowOff>
    </xdr:from>
    <xdr:to>
      <xdr:col>71</xdr:col>
      <xdr:colOff>177800</xdr:colOff>
      <xdr:row>38</xdr:row>
      <xdr:rowOff>105591</xdr:rowOff>
    </xdr:to>
    <xdr:cxnSp macro="">
      <xdr:nvCxnSpPr>
        <xdr:cNvPr id="539" name="直線コネクタ 538">
          <a:extLst>
            <a:ext uri="{FF2B5EF4-FFF2-40B4-BE49-F238E27FC236}">
              <a16:creationId xmlns:a16="http://schemas.microsoft.com/office/drawing/2014/main" id="{E7A2C8EF-4404-494C-9E36-DF05DC2F87FC}"/>
            </a:ext>
          </a:extLst>
        </xdr:cNvPr>
        <xdr:cNvCxnSpPr/>
      </xdr:nvCxnSpPr>
      <xdr:spPr>
        <a:xfrm flipV="1">
          <a:off x="11282680" y="6467747"/>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96900</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362E2494-BEEF-41CA-9B9C-56F33B9A1CE9}"/>
            </a:ext>
          </a:extLst>
        </xdr:cNvPr>
        <xdr:cNvSpPr txBox="1"/>
      </xdr:nvSpPr>
      <xdr:spPr>
        <a:xfrm>
          <a:off x="13437244" y="6467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EF10C690-93D8-4E34-9560-74D6BEF9E94D}"/>
            </a:ext>
          </a:extLst>
        </xdr:cNvPr>
        <xdr:cNvSpPr txBox="1"/>
      </xdr:nvSpPr>
      <xdr:spPr>
        <a:xfrm>
          <a:off x="126752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139354</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B41BDC90-7407-4166-B11F-3BC5F730693D}"/>
            </a:ext>
          </a:extLst>
        </xdr:cNvPr>
        <xdr:cNvSpPr txBox="1"/>
      </xdr:nvSpPr>
      <xdr:spPr>
        <a:xfrm>
          <a:off x="11900544" y="6509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C0DCEFC8-8711-4F1A-AAAD-2C6AE086AC72}"/>
            </a:ext>
          </a:extLst>
        </xdr:cNvPr>
        <xdr:cNvSpPr txBox="1"/>
      </xdr:nvSpPr>
      <xdr:spPr>
        <a:xfrm>
          <a:off x="11102984" y="617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32493</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036E7E33-9C45-4867-AEB7-651A9BC8E3C6}"/>
            </a:ext>
          </a:extLst>
        </xdr:cNvPr>
        <xdr:cNvSpPr txBox="1"/>
      </xdr:nvSpPr>
      <xdr:spPr>
        <a:xfrm>
          <a:off x="13437244" y="589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10358</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8941A5C6-A33A-48B0-B53A-6EE3B37A29F3}"/>
            </a:ext>
          </a:extLst>
        </xdr:cNvPr>
        <xdr:cNvSpPr txBox="1"/>
      </xdr:nvSpPr>
      <xdr:spPr>
        <a:xfrm>
          <a:off x="126752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C63767DF-E655-4765-95B2-106E365F8A1D}"/>
            </a:ext>
          </a:extLst>
        </xdr:cNvPr>
        <xdr:cNvSpPr txBox="1"/>
      </xdr:nvSpPr>
      <xdr:spPr>
        <a:xfrm>
          <a:off x="119005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147518</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9C8F03B6-2BA5-419D-80B1-E58383555031}"/>
            </a:ext>
          </a:extLst>
        </xdr:cNvPr>
        <xdr:cNvSpPr txBox="1"/>
      </xdr:nvSpPr>
      <xdr:spPr>
        <a:xfrm>
          <a:off x="11102984" y="651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9E72AA90-C356-4378-AA90-C1AB4422467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BD72E24D-FB9D-4960-983D-C46EC48A43E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850FF44-9E1C-423E-ABB9-F6485C17C69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B3399ED8-DC1C-45E7-9F86-C4CD7F18D7C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20CA61B7-22A7-4E49-BF17-71DD9948803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86EEE615-3828-4063-B806-A797BB90949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4EC83EC0-DBE9-45DD-87C6-BAACB9C6EF7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85DC67D8-3AF0-40FF-8C50-95365AE7FD5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2BE30865-57D5-4D55-A6E5-C6EE1326FD7A}"/>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9E6FAE1A-77BB-4319-B75C-A06EFAF8BA5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B351F430-5CA3-4F4E-85E9-1C9971CF123C}"/>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id="{F7EC97B3-EE94-4E0D-B6B7-33D79E760679}"/>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77D6BB40-6195-4B3C-9C37-C2960212179A}"/>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id="{2DE0EB1D-E210-4CE4-91C1-1D06C3493D58}"/>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34DC0523-ADB4-455F-8E7C-48B882752BBF}"/>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id="{EBA05EE1-7020-436B-A6A5-F0A96248929E}"/>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EE7EE497-EBB0-4501-8438-690A71FD2AFC}"/>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id="{557CBFD1-F3E5-4084-A44D-95CA5752D763}"/>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C06296CF-3BF4-4C9B-BFF2-D3CC6EF9CAA4}"/>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4532CC35-84F1-4A7F-8C36-E6C841F83112}"/>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BE155A28-456C-4980-A324-DAD5ECE38D0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569" name="直線コネクタ 568">
          <a:extLst>
            <a:ext uri="{FF2B5EF4-FFF2-40B4-BE49-F238E27FC236}">
              <a16:creationId xmlns:a16="http://schemas.microsoft.com/office/drawing/2014/main" id="{CD032951-C55E-4985-B41B-F145CC29902B}"/>
            </a:ext>
          </a:extLst>
        </xdr:cNvPr>
        <xdr:cNvCxnSpPr/>
      </xdr:nvCxnSpPr>
      <xdr:spPr>
        <a:xfrm flipV="1">
          <a:off x="19509104" y="5660898"/>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4A23C8A7-5B02-4347-BD8B-091EB0C2618A}"/>
            </a:ext>
          </a:extLst>
        </xdr:cNvPr>
        <xdr:cNvSpPr txBox="1"/>
      </xdr:nvSpPr>
      <xdr:spPr>
        <a:xfrm>
          <a:off x="19547840"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1" name="直線コネクタ 570">
          <a:extLst>
            <a:ext uri="{FF2B5EF4-FFF2-40B4-BE49-F238E27FC236}">
              <a16:creationId xmlns:a16="http://schemas.microsoft.com/office/drawing/2014/main" id="{02AA35D9-00A3-44DA-AB1D-542160A52729}"/>
            </a:ext>
          </a:extLst>
        </xdr:cNvPr>
        <xdr:cNvCxnSpPr/>
      </xdr:nvCxnSpPr>
      <xdr:spPr>
        <a:xfrm>
          <a:off x="19443700" y="6990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95190FD9-0696-4A0E-8309-E7DFBDBA31E5}"/>
            </a:ext>
          </a:extLst>
        </xdr:cNvPr>
        <xdr:cNvSpPr txBox="1"/>
      </xdr:nvSpPr>
      <xdr:spPr>
        <a:xfrm>
          <a:off x="19547840" y="543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3" name="直線コネクタ 572">
          <a:extLst>
            <a:ext uri="{FF2B5EF4-FFF2-40B4-BE49-F238E27FC236}">
              <a16:creationId xmlns:a16="http://schemas.microsoft.com/office/drawing/2014/main" id="{B7181C44-286D-45B9-9A84-C12902A017D3}"/>
            </a:ext>
          </a:extLst>
        </xdr:cNvPr>
        <xdr:cNvCxnSpPr/>
      </xdr:nvCxnSpPr>
      <xdr:spPr>
        <a:xfrm>
          <a:off x="19443700" y="5660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305D54B8-5130-4F28-B977-635F1B01FEAE}"/>
            </a:ext>
          </a:extLst>
        </xdr:cNvPr>
        <xdr:cNvSpPr txBox="1"/>
      </xdr:nvSpPr>
      <xdr:spPr>
        <a:xfrm>
          <a:off x="19547840" y="6502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75" name="フローチャート: 判断 574">
          <a:extLst>
            <a:ext uri="{FF2B5EF4-FFF2-40B4-BE49-F238E27FC236}">
              <a16:creationId xmlns:a16="http://schemas.microsoft.com/office/drawing/2014/main" id="{E5B178A5-2B0C-46F2-9D2C-FAC03E127C5C}"/>
            </a:ext>
          </a:extLst>
        </xdr:cNvPr>
        <xdr:cNvSpPr/>
      </xdr:nvSpPr>
      <xdr:spPr>
        <a:xfrm>
          <a:off x="19458940" y="6523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576" name="フローチャート: 判断 575">
          <a:extLst>
            <a:ext uri="{FF2B5EF4-FFF2-40B4-BE49-F238E27FC236}">
              <a16:creationId xmlns:a16="http://schemas.microsoft.com/office/drawing/2014/main" id="{73010FEF-8A3A-47FB-9832-C3C43C22BD17}"/>
            </a:ext>
          </a:extLst>
        </xdr:cNvPr>
        <xdr:cNvSpPr/>
      </xdr:nvSpPr>
      <xdr:spPr>
        <a:xfrm>
          <a:off x="18735040" y="6523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77" name="フローチャート: 判断 576">
          <a:extLst>
            <a:ext uri="{FF2B5EF4-FFF2-40B4-BE49-F238E27FC236}">
              <a16:creationId xmlns:a16="http://schemas.microsoft.com/office/drawing/2014/main" id="{FE23E1C1-4ADD-4220-9B01-2F45730AAFD1}"/>
            </a:ext>
          </a:extLst>
        </xdr:cNvPr>
        <xdr:cNvSpPr/>
      </xdr:nvSpPr>
      <xdr:spPr>
        <a:xfrm>
          <a:off x="17937480" y="653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578" name="フローチャート: 判断 577">
          <a:extLst>
            <a:ext uri="{FF2B5EF4-FFF2-40B4-BE49-F238E27FC236}">
              <a16:creationId xmlns:a16="http://schemas.microsoft.com/office/drawing/2014/main" id="{70567696-C68E-4B8D-8A1C-013F94800D0E}"/>
            </a:ext>
          </a:extLst>
        </xdr:cNvPr>
        <xdr:cNvSpPr/>
      </xdr:nvSpPr>
      <xdr:spPr>
        <a:xfrm>
          <a:off x="1716278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579" name="フローチャート: 判断 578">
          <a:extLst>
            <a:ext uri="{FF2B5EF4-FFF2-40B4-BE49-F238E27FC236}">
              <a16:creationId xmlns:a16="http://schemas.microsoft.com/office/drawing/2014/main" id="{9BF24DFA-CC46-4D6E-A975-45165D6459EE}"/>
            </a:ext>
          </a:extLst>
        </xdr:cNvPr>
        <xdr:cNvSpPr/>
      </xdr:nvSpPr>
      <xdr:spPr>
        <a:xfrm>
          <a:off x="16388080" y="65450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7E2E74A0-8C51-4ED5-95B8-4302647D0D9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622331C4-1FAC-435E-83CD-D8C914CB6FB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B478CE86-0E26-4B0D-AD79-FC78C2BB186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AF9F11B9-F9E0-48C1-80B3-21EBE33BF94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F1F52AEB-A978-473A-A2F4-7848856C3FA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27686</xdr:rowOff>
    </xdr:from>
    <xdr:to>
      <xdr:col>116</xdr:col>
      <xdr:colOff>114300</xdr:colOff>
      <xdr:row>36</xdr:row>
      <xdr:rowOff>129286</xdr:rowOff>
    </xdr:to>
    <xdr:sp macro="" textlink="">
      <xdr:nvSpPr>
        <xdr:cNvPr id="585" name="楕円 584">
          <a:extLst>
            <a:ext uri="{FF2B5EF4-FFF2-40B4-BE49-F238E27FC236}">
              <a16:creationId xmlns:a16="http://schemas.microsoft.com/office/drawing/2014/main" id="{2DC234CC-7C4E-40A3-A60F-7ED6C60AB6CF}"/>
            </a:ext>
          </a:extLst>
        </xdr:cNvPr>
        <xdr:cNvSpPr/>
      </xdr:nvSpPr>
      <xdr:spPr>
        <a:xfrm>
          <a:off x="19458940" y="60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50563</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515F13F7-2D2F-4C55-9953-762621DA4320}"/>
            </a:ext>
          </a:extLst>
        </xdr:cNvPr>
        <xdr:cNvSpPr txBox="1"/>
      </xdr:nvSpPr>
      <xdr:spPr>
        <a:xfrm>
          <a:off x="19547840" y="591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43688</xdr:rowOff>
    </xdr:from>
    <xdr:to>
      <xdr:col>112</xdr:col>
      <xdr:colOff>38100</xdr:colOff>
      <xdr:row>36</xdr:row>
      <xdr:rowOff>145288</xdr:rowOff>
    </xdr:to>
    <xdr:sp macro="" textlink="">
      <xdr:nvSpPr>
        <xdr:cNvPr id="587" name="楕円 586">
          <a:extLst>
            <a:ext uri="{FF2B5EF4-FFF2-40B4-BE49-F238E27FC236}">
              <a16:creationId xmlns:a16="http://schemas.microsoft.com/office/drawing/2014/main" id="{6DA3C413-DD5B-4043-91EB-351A2F868421}"/>
            </a:ext>
          </a:extLst>
        </xdr:cNvPr>
        <xdr:cNvSpPr/>
      </xdr:nvSpPr>
      <xdr:spPr>
        <a:xfrm>
          <a:off x="18735040" y="60787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78486</xdr:rowOff>
    </xdr:from>
    <xdr:to>
      <xdr:col>116</xdr:col>
      <xdr:colOff>63500</xdr:colOff>
      <xdr:row>36</xdr:row>
      <xdr:rowOff>94488</xdr:rowOff>
    </xdr:to>
    <xdr:cxnSp macro="">
      <xdr:nvCxnSpPr>
        <xdr:cNvPr id="588" name="直線コネクタ 587">
          <a:extLst>
            <a:ext uri="{FF2B5EF4-FFF2-40B4-BE49-F238E27FC236}">
              <a16:creationId xmlns:a16="http://schemas.microsoft.com/office/drawing/2014/main" id="{BB831F39-C755-4E29-A181-4E40F06CBBD3}"/>
            </a:ext>
          </a:extLst>
        </xdr:cNvPr>
        <xdr:cNvCxnSpPr/>
      </xdr:nvCxnSpPr>
      <xdr:spPr>
        <a:xfrm flipV="1">
          <a:off x="18778220" y="6113526"/>
          <a:ext cx="7315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82550</xdr:rowOff>
    </xdr:from>
    <xdr:to>
      <xdr:col>107</xdr:col>
      <xdr:colOff>101600</xdr:colOff>
      <xdr:row>39</xdr:row>
      <xdr:rowOff>12700</xdr:rowOff>
    </xdr:to>
    <xdr:sp macro="" textlink="">
      <xdr:nvSpPr>
        <xdr:cNvPr id="589" name="楕円 588">
          <a:extLst>
            <a:ext uri="{FF2B5EF4-FFF2-40B4-BE49-F238E27FC236}">
              <a16:creationId xmlns:a16="http://schemas.microsoft.com/office/drawing/2014/main" id="{1255314B-99BA-4BE9-8E47-FDCB5ACAFC1B}"/>
            </a:ext>
          </a:extLst>
        </xdr:cNvPr>
        <xdr:cNvSpPr/>
      </xdr:nvSpPr>
      <xdr:spPr>
        <a:xfrm>
          <a:off x="17937480" y="645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94488</xdr:rowOff>
    </xdr:from>
    <xdr:to>
      <xdr:col>111</xdr:col>
      <xdr:colOff>177800</xdr:colOff>
      <xdr:row>38</xdr:row>
      <xdr:rowOff>133350</xdr:rowOff>
    </xdr:to>
    <xdr:cxnSp macro="">
      <xdr:nvCxnSpPr>
        <xdr:cNvPr id="590" name="直線コネクタ 589">
          <a:extLst>
            <a:ext uri="{FF2B5EF4-FFF2-40B4-BE49-F238E27FC236}">
              <a16:creationId xmlns:a16="http://schemas.microsoft.com/office/drawing/2014/main" id="{EAE2AC67-B1FB-4E6C-AFCB-D8956B9E9587}"/>
            </a:ext>
          </a:extLst>
        </xdr:cNvPr>
        <xdr:cNvCxnSpPr/>
      </xdr:nvCxnSpPr>
      <xdr:spPr>
        <a:xfrm flipV="1">
          <a:off x="17988280" y="6129528"/>
          <a:ext cx="789940" cy="37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91694</xdr:rowOff>
    </xdr:from>
    <xdr:to>
      <xdr:col>102</xdr:col>
      <xdr:colOff>165100</xdr:colOff>
      <xdr:row>39</xdr:row>
      <xdr:rowOff>21844</xdr:rowOff>
    </xdr:to>
    <xdr:sp macro="" textlink="">
      <xdr:nvSpPr>
        <xdr:cNvPr id="591" name="楕円 590">
          <a:extLst>
            <a:ext uri="{FF2B5EF4-FFF2-40B4-BE49-F238E27FC236}">
              <a16:creationId xmlns:a16="http://schemas.microsoft.com/office/drawing/2014/main" id="{CF9BA83A-BE3A-422A-828F-A6EBC4C72FE3}"/>
            </a:ext>
          </a:extLst>
        </xdr:cNvPr>
        <xdr:cNvSpPr/>
      </xdr:nvSpPr>
      <xdr:spPr>
        <a:xfrm>
          <a:off x="17162780" y="64620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133350</xdr:rowOff>
    </xdr:from>
    <xdr:to>
      <xdr:col>107</xdr:col>
      <xdr:colOff>50800</xdr:colOff>
      <xdr:row>38</xdr:row>
      <xdr:rowOff>142494</xdr:rowOff>
    </xdr:to>
    <xdr:cxnSp macro="">
      <xdr:nvCxnSpPr>
        <xdr:cNvPr id="592" name="直線コネクタ 591">
          <a:extLst>
            <a:ext uri="{FF2B5EF4-FFF2-40B4-BE49-F238E27FC236}">
              <a16:creationId xmlns:a16="http://schemas.microsoft.com/office/drawing/2014/main" id="{3373A1A0-D96E-4DEF-AFAC-444B94031232}"/>
            </a:ext>
          </a:extLst>
        </xdr:cNvPr>
        <xdr:cNvCxnSpPr/>
      </xdr:nvCxnSpPr>
      <xdr:spPr>
        <a:xfrm flipV="1">
          <a:off x="17213580" y="6503670"/>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96266</xdr:rowOff>
    </xdr:from>
    <xdr:to>
      <xdr:col>98</xdr:col>
      <xdr:colOff>38100</xdr:colOff>
      <xdr:row>39</xdr:row>
      <xdr:rowOff>26416</xdr:rowOff>
    </xdr:to>
    <xdr:sp macro="" textlink="">
      <xdr:nvSpPr>
        <xdr:cNvPr id="593" name="楕円 592">
          <a:extLst>
            <a:ext uri="{FF2B5EF4-FFF2-40B4-BE49-F238E27FC236}">
              <a16:creationId xmlns:a16="http://schemas.microsoft.com/office/drawing/2014/main" id="{CF674925-ED62-496F-8ED6-D4CF4853C4E3}"/>
            </a:ext>
          </a:extLst>
        </xdr:cNvPr>
        <xdr:cNvSpPr/>
      </xdr:nvSpPr>
      <xdr:spPr>
        <a:xfrm>
          <a:off x="16388080" y="64665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142494</xdr:rowOff>
    </xdr:from>
    <xdr:to>
      <xdr:col>102</xdr:col>
      <xdr:colOff>114300</xdr:colOff>
      <xdr:row>38</xdr:row>
      <xdr:rowOff>147066</xdr:rowOff>
    </xdr:to>
    <xdr:cxnSp macro="">
      <xdr:nvCxnSpPr>
        <xdr:cNvPr id="594" name="直線コネクタ 593">
          <a:extLst>
            <a:ext uri="{FF2B5EF4-FFF2-40B4-BE49-F238E27FC236}">
              <a16:creationId xmlns:a16="http://schemas.microsoft.com/office/drawing/2014/main" id="{2DD41D04-5A09-4506-ABDE-7F9E8976AA32}"/>
            </a:ext>
          </a:extLst>
        </xdr:cNvPr>
        <xdr:cNvCxnSpPr/>
      </xdr:nvCxnSpPr>
      <xdr:spPr>
        <a:xfrm flipV="1">
          <a:off x="16431260" y="6512814"/>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E942DE23-38FD-4615-BFAA-F156B698EF84}"/>
            </a:ext>
          </a:extLst>
        </xdr:cNvPr>
        <xdr:cNvSpPr txBox="1"/>
      </xdr:nvSpPr>
      <xdr:spPr>
        <a:xfrm>
          <a:off x="18561127" y="661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9CBF8D84-B5A2-4D56-B744-A51A3327478B}"/>
            </a:ext>
          </a:extLst>
        </xdr:cNvPr>
        <xdr:cNvSpPr txBox="1"/>
      </xdr:nvSpPr>
      <xdr:spPr>
        <a:xfrm>
          <a:off x="17776267" y="663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ED797B0A-8AB2-481B-A185-9D479233E04C}"/>
            </a:ext>
          </a:extLst>
        </xdr:cNvPr>
        <xdr:cNvSpPr txBox="1"/>
      </xdr:nvSpPr>
      <xdr:spPr>
        <a:xfrm>
          <a:off x="17001567" y="664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A8173797-CDD7-4AA3-85FA-878A76402EEB}"/>
            </a:ext>
          </a:extLst>
        </xdr:cNvPr>
        <xdr:cNvSpPr txBox="1"/>
      </xdr:nvSpPr>
      <xdr:spPr>
        <a:xfrm>
          <a:off x="16226867" y="66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161815</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FD61261B-2A4F-4605-AD29-37761BABF3F2}"/>
            </a:ext>
          </a:extLst>
        </xdr:cNvPr>
        <xdr:cNvSpPr txBox="1"/>
      </xdr:nvSpPr>
      <xdr:spPr>
        <a:xfrm>
          <a:off x="18561127" y="58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29227</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25DD9802-87E9-4E2D-AA99-FA1CB07DA472}"/>
            </a:ext>
          </a:extLst>
        </xdr:cNvPr>
        <xdr:cNvSpPr txBox="1"/>
      </xdr:nvSpPr>
      <xdr:spPr>
        <a:xfrm>
          <a:off x="1777626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38371</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CEEEBC93-D48D-4E33-A87D-59FF94927E6D}"/>
            </a:ext>
          </a:extLst>
        </xdr:cNvPr>
        <xdr:cNvSpPr txBox="1"/>
      </xdr:nvSpPr>
      <xdr:spPr>
        <a:xfrm>
          <a:off x="17001567" y="624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42943</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F589C5BE-9432-4739-A276-13D8D6621309}"/>
            </a:ext>
          </a:extLst>
        </xdr:cNvPr>
        <xdr:cNvSpPr txBox="1"/>
      </xdr:nvSpPr>
      <xdr:spPr>
        <a:xfrm>
          <a:off x="16226867" y="62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5FB519BC-D00B-4D6E-9839-2F8DBEA671D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B34DF602-A894-4884-9287-E5BC18A65AE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F8E32FA9-3108-4773-B8FC-F26DC51F502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71E1D46F-0EE4-4843-8C6F-A16CC628170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87BAC2DC-E10C-43B7-93EC-DF52119265D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9F6DA12F-8DF5-4925-B19E-4C9927A73BF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EE39C4E1-0ADB-4F06-8A2C-107E4DBCD49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E6313F77-0B4A-4CFA-844F-0B402F12747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DED45DAD-2997-44F5-BBB2-B914EDBCDA4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3CA629DC-449B-45B4-9F2F-DA584ECA599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5CD938B5-A165-4F55-8FDD-D7A90783CF7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a:extLst>
            <a:ext uri="{FF2B5EF4-FFF2-40B4-BE49-F238E27FC236}">
              <a16:creationId xmlns:a16="http://schemas.microsoft.com/office/drawing/2014/main" id="{ACBA2F66-FC50-45FC-871C-D296AD24A2CF}"/>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5" name="テキスト ボックス 614">
          <a:extLst>
            <a:ext uri="{FF2B5EF4-FFF2-40B4-BE49-F238E27FC236}">
              <a16:creationId xmlns:a16="http://schemas.microsoft.com/office/drawing/2014/main" id="{0D342376-9E49-444F-B37E-16579DC32361}"/>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a:extLst>
            <a:ext uri="{FF2B5EF4-FFF2-40B4-BE49-F238E27FC236}">
              <a16:creationId xmlns:a16="http://schemas.microsoft.com/office/drawing/2014/main" id="{72C2422F-41C6-45CC-86C0-55E635C26087}"/>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a:extLst>
            <a:ext uri="{FF2B5EF4-FFF2-40B4-BE49-F238E27FC236}">
              <a16:creationId xmlns:a16="http://schemas.microsoft.com/office/drawing/2014/main" id="{6A37015D-896A-404F-89B5-ABC11B8A7A77}"/>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a:extLst>
            <a:ext uri="{FF2B5EF4-FFF2-40B4-BE49-F238E27FC236}">
              <a16:creationId xmlns:a16="http://schemas.microsoft.com/office/drawing/2014/main" id="{ABA634F9-9864-491C-9AB7-3AC0BFD27703}"/>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a:extLst>
            <a:ext uri="{FF2B5EF4-FFF2-40B4-BE49-F238E27FC236}">
              <a16:creationId xmlns:a16="http://schemas.microsoft.com/office/drawing/2014/main" id="{9F2560E4-854C-4F33-A09A-E0C79B3252F9}"/>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a:extLst>
            <a:ext uri="{FF2B5EF4-FFF2-40B4-BE49-F238E27FC236}">
              <a16:creationId xmlns:a16="http://schemas.microsoft.com/office/drawing/2014/main" id="{952E2FE1-BF3A-41A6-8199-B870AC401F44}"/>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a:extLst>
            <a:ext uri="{FF2B5EF4-FFF2-40B4-BE49-F238E27FC236}">
              <a16:creationId xmlns:a16="http://schemas.microsoft.com/office/drawing/2014/main" id="{05828C62-DD3D-44F9-A494-74F0F1D1231B}"/>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83716A25-6FDD-44FE-BB26-55B1094D058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a:extLst>
            <a:ext uri="{FF2B5EF4-FFF2-40B4-BE49-F238E27FC236}">
              <a16:creationId xmlns:a16="http://schemas.microsoft.com/office/drawing/2014/main" id="{90189D19-DC24-4317-AE1F-C8237E061DCA}"/>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C5CCD6AC-846C-4C92-9F99-1BC90414A3C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625" name="直線コネクタ 624">
          <a:extLst>
            <a:ext uri="{FF2B5EF4-FFF2-40B4-BE49-F238E27FC236}">
              <a16:creationId xmlns:a16="http://schemas.microsoft.com/office/drawing/2014/main" id="{0F8FB37F-6A5A-4761-AE89-1F511BD1AC3B}"/>
            </a:ext>
          </a:extLst>
        </xdr:cNvPr>
        <xdr:cNvCxnSpPr/>
      </xdr:nvCxnSpPr>
      <xdr:spPr>
        <a:xfrm flipV="1">
          <a:off x="14375764" y="9309354"/>
          <a:ext cx="0" cy="114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FAE6D757-7A4E-4ABB-8FC9-30C1810DDCAE}"/>
            </a:ext>
          </a:extLst>
        </xdr:cNvPr>
        <xdr:cNvSpPr txBox="1"/>
      </xdr:nvSpPr>
      <xdr:spPr>
        <a:xfrm>
          <a:off x="14414500" y="104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27" name="直線コネクタ 626">
          <a:extLst>
            <a:ext uri="{FF2B5EF4-FFF2-40B4-BE49-F238E27FC236}">
              <a16:creationId xmlns:a16="http://schemas.microsoft.com/office/drawing/2014/main" id="{D1A24B70-111A-4393-8E83-877823E98962}"/>
            </a:ext>
          </a:extLst>
        </xdr:cNvPr>
        <xdr:cNvCxnSpPr/>
      </xdr:nvCxnSpPr>
      <xdr:spPr>
        <a:xfrm>
          <a:off x="14287500" y="10457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974E1511-F845-439F-8C65-15D4A00D5CAD}"/>
            </a:ext>
          </a:extLst>
        </xdr:cNvPr>
        <xdr:cNvSpPr txBox="1"/>
      </xdr:nvSpPr>
      <xdr:spPr>
        <a:xfrm>
          <a:off x="14414500" y="908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29" name="直線コネクタ 628">
          <a:extLst>
            <a:ext uri="{FF2B5EF4-FFF2-40B4-BE49-F238E27FC236}">
              <a16:creationId xmlns:a16="http://schemas.microsoft.com/office/drawing/2014/main" id="{DD8D25B6-BE16-4337-AB09-80A6DCC627CC}"/>
            </a:ext>
          </a:extLst>
        </xdr:cNvPr>
        <xdr:cNvCxnSpPr/>
      </xdr:nvCxnSpPr>
      <xdr:spPr>
        <a:xfrm>
          <a:off x="14287500" y="9309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F85058FF-4CA5-48CB-AABC-F4A31F93E373}"/>
            </a:ext>
          </a:extLst>
        </xdr:cNvPr>
        <xdr:cNvSpPr txBox="1"/>
      </xdr:nvSpPr>
      <xdr:spPr>
        <a:xfrm>
          <a:off x="14414500" y="9721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31" name="フローチャート: 判断 630">
          <a:extLst>
            <a:ext uri="{FF2B5EF4-FFF2-40B4-BE49-F238E27FC236}">
              <a16:creationId xmlns:a16="http://schemas.microsoft.com/office/drawing/2014/main" id="{D5589D00-E707-489A-8F6F-4FE5555C6C25}"/>
            </a:ext>
          </a:extLst>
        </xdr:cNvPr>
        <xdr:cNvSpPr/>
      </xdr:nvSpPr>
      <xdr:spPr>
        <a:xfrm>
          <a:off x="14325600" y="98666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32" name="フローチャート: 判断 631">
          <a:extLst>
            <a:ext uri="{FF2B5EF4-FFF2-40B4-BE49-F238E27FC236}">
              <a16:creationId xmlns:a16="http://schemas.microsoft.com/office/drawing/2014/main" id="{22C8EC68-029B-47BA-BA3B-7CFD05A28F68}"/>
            </a:ext>
          </a:extLst>
        </xdr:cNvPr>
        <xdr:cNvSpPr/>
      </xdr:nvSpPr>
      <xdr:spPr>
        <a:xfrm>
          <a:off x="1357884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633" name="フローチャート: 判断 632">
          <a:extLst>
            <a:ext uri="{FF2B5EF4-FFF2-40B4-BE49-F238E27FC236}">
              <a16:creationId xmlns:a16="http://schemas.microsoft.com/office/drawing/2014/main" id="{7E43395E-3F07-4752-BA6F-CD9432437337}"/>
            </a:ext>
          </a:extLst>
        </xdr:cNvPr>
        <xdr:cNvSpPr/>
      </xdr:nvSpPr>
      <xdr:spPr>
        <a:xfrm>
          <a:off x="12804140" y="98346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634" name="フローチャート: 判断 633">
          <a:extLst>
            <a:ext uri="{FF2B5EF4-FFF2-40B4-BE49-F238E27FC236}">
              <a16:creationId xmlns:a16="http://schemas.microsoft.com/office/drawing/2014/main" id="{BB1F90AF-4A31-4AB9-B092-DDE63AEC2E67}"/>
            </a:ext>
          </a:extLst>
        </xdr:cNvPr>
        <xdr:cNvSpPr/>
      </xdr:nvSpPr>
      <xdr:spPr>
        <a:xfrm>
          <a:off x="12029440" y="98117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635" name="フローチャート: 判断 634">
          <a:extLst>
            <a:ext uri="{FF2B5EF4-FFF2-40B4-BE49-F238E27FC236}">
              <a16:creationId xmlns:a16="http://schemas.microsoft.com/office/drawing/2014/main" id="{68E3E52B-5AB3-4B71-AB8B-00A9F15CD21B}"/>
            </a:ext>
          </a:extLst>
        </xdr:cNvPr>
        <xdr:cNvSpPr/>
      </xdr:nvSpPr>
      <xdr:spPr>
        <a:xfrm>
          <a:off x="11231880" y="979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9C6C4840-30FA-4F7E-8AC4-22DBB39B8C9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F22B6E7A-7D86-491F-BD9B-B18CC468CF6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CADA215E-8D24-406A-875D-4C8E9C4CD5D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6656401C-22A2-49FE-91EF-DAB8C6EB80C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D502EAB-74C3-4F8E-B19B-07A2EF927B6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122936</xdr:rowOff>
    </xdr:from>
    <xdr:to>
      <xdr:col>85</xdr:col>
      <xdr:colOff>177800</xdr:colOff>
      <xdr:row>60</xdr:row>
      <xdr:rowOff>53086</xdr:rowOff>
    </xdr:to>
    <xdr:sp macro="" textlink="">
      <xdr:nvSpPr>
        <xdr:cNvPr id="641" name="楕円 640">
          <a:extLst>
            <a:ext uri="{FF2B5EF4-FFF2-40B4-BE49-F238E27FC236}">
              <a16:creationId xmlns:a16="http://schemas.microsoft.com/office/drawing/2014/main" id="{E4A85B55-3DE4-4CA7-A4F1-53922298FF27}"/>
            </a:ext>
          </a:extLst>
        </xdr:cNvPr>
        <xdr:cNvSpPr/>
      </xdr:nvSpPr>
      <xdr:spPr>
        <a:xfrm>
          <a:off x="14325600" y="1001369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101363</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EEC40493-1E2B-4D69-93CE-D50409745400}"/>
            </a:ext>
          </a:extLst>
        </xdr:cNvPr>
        <xdr:cNvSpPr txBox="1"/>
      </xdr:nvSpPr>
      <xdr:spPr>
        <a:xfrm>
          <a:off x="14414500" y="999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111506</xdr:rowOff>
    </xdr:from>
    <xdr:to>
      <xdr:col>81</xdr:col>
      <xdr:colOff>101600</xdr:colOff>
      <xdr:row>58</xdr:row>
      <xdr:rowOff>41656</xdr:rowOff>
    </xdr:to>
    <xdr:sp macro="" textlink="">
      <xdr:nvSpPr>
        <xdr:cNvPr id="643" name="楕円 642">
          <a:extLst>
            <a:ext uri="{FF2B5EF4-FFF2-40B4-BE49-F238E27FC236}">
              <a16:creationId xmlns:a16="http://schemas.microsoft.com/office/drawing/2014/main" id="{0035DE11-7C8A-464E-8971-116617B8E713}"/>
            </a:ext>
          </a:extLst>
        </xdr:cNvPr>
        <xdr:cNvSpPr/>
      </xdr:nvSpPr>
      <xdr:spPr>
        <a:xfrm>
          <a:off x="13578840" y="96669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162306</xdr:rowOff>
    </xdr:from>
    <xdr:to>
      <xdr:col>85</xdr:col>
      <xdr:colOff>127000</xdr:colOff>
      <xdr:row>60</xdr:row>
      <xdr:rowOff>2286</xdr:rowOff>
    </xdr:to>
    <xdr:cxnSp macro="">
      <xdr:nvCxnSpPr>
        <xdr:cNvPr id="644" name="直線コネクタ 643">
          <a:extLst>
            <a:ext uri="{FF2B5EF4-FFF2-40B4-BE49-F238E27FC236}">
              <a16:creationId xmlns:a16="http://schemas.microsoft.com/office/drawing/2014/main" id="{ACA0D612-7D6C-45FE-89E3-CB6AF833CB68}"/>
            </a:ext>
          </a:extLst>
        </xdr:cNvPr>
        <xdr:cNvCxnSpPr/>
      </xdr:nvCxnSpPr>
      <xdr:spPr>
        <a:xfrm>
          <a:off x="13629640" y="9717786"/>
          <a:ext cx="74676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42926</xdr:rowOff>
    </xdr:from>
    <xdr:to>
      <xdr:col>76</xdr:col>
      <xdr:colOff>165100</xdr:colOff>
      <xdr:row>59</xdr:row>
      <xdr:rowOff>144526</xdr:rowOff>
    </xdr:to>
    <xdr:sp macro="" textlink="">
      <xdr:nvSpPr>
        <xdr:cNvPr id="645" name="楕円 644">
          <a:extLst>
            <a:ext uri="{FF2B5EF4-FFF2-40B4-BE49-F238E27FC236}">
              <a16:creationId xmlns:a16="http://schemas.microsoft.com/office/drawing/2014/main" id="{B37CCDC8-5A58-4C8E-B077-274C03A78C38}"/>
            </a:ext>
          </a:extLst>
        </xdr:cNvPr>
        <xdr:cNvSpPr/>
      </xdr:nvSpPr>
      <xdr:spPr>
        <a:xfrm>
          <a:off x="12804140" y="99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162306</xdr:rowOff>
    </xdr:from>
    <xdr:to>
      <xdr:col>81</xdr:col>
      <xdr:colOff>50800</xdr:colOff>
      <xdr:row>59</xdr:row>
      <xdr:rowOff>93726</xdr:rowOff>
    </xdr:to>
    <xdr:cxnSp macro="">
      <xdr:nvCxnSpPr>
        <xdr:cNvPr id="646" name="直線コネクタ 645">
          <a:extLst>
            <a:ext uri="{FF2B5EF4-FFF2-40B4-BE49-F238E27FC236}">
              <a16:creationId xmlns:a16="http://schemas.microsoft.com/office/drawing/2014/main" id="{AA31E2F1-ED19-4732-9715-0C1F9C684487}"/>
            </a:ext>
          </a:extLst>
        </xdr:cNvPr>
        <xdr:cNvCxnSpPr/>
      </xdr:nvCxnSpPr>
      <xdr:spPr>
        <a:xfrm flipV="1">
          <a:off x="12854940" y="9717786"/>
          <a:ext cx="7747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42926</xdr:rowOff>
    </xdr:from>
    <xdr:to>
      <xdr:col>72</xdr:col>
      <xdr:colOff>38100</xdr:colOff>
      <xdr:row>59</xdr:row>
      <xdr:rowOff>144526</xdr:rowOff>
    </xdr:to>
    <xdr:sp macro="" textlink="">
      <xdr:nvSpPr>
        <xdr:cNvPr id="647" name="楕円 646">
          <a:extLst>
            <a:ext uri="{FF2B5EF4-FFF2-40B4-BE49-F238E27FC236}">
              <a16:creationId xmlns:a16="http://schemas.microsoft.com/office/drawing/2014/main" id="{29CE9CDA-3442-4341-BCAC-547876BE21F4}"/>
            </a:ext>
          </a:extLst>
        </xdr:cNvPr>
        <xdr:cNvSpPr/>
      </xdr:nvSpPr>
      <xdr:spPr>
        <a:xfrm>
          <a:off x="12029440" y="99336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93726</xdr:rowOff>
    </xdr:from>
    <xdr:to>
      <xdr:col>76</xdr:col>
      <xdr:colOff>114300</xdr:colOff>
      <xdr:row>59</xdr:row>
      <xdr:rowOff>93726</xdr:rowOff>
    </xdr:to>
    <xdr:cxnSp macro="">
      <xdr:nvCxnSpPr>
        <xdr:cNvPr id="648" name="直線コネクタ 647">
          <a:extLst>
            <a:ext uri="{FF2B5EF4-FFF2-40B4-BE49-F238E27FC236}">
              <a16:creationId xmlns:a16="http://schemas.microsoft.com/office/drawing/2014/main" id="{9EE7D9CF-3F70-4DEF-8A06-1DF0BF0DB127}"/>
            </a:ext>
          </a:extLst>
        </xdr:cNvPr>
        <xdr:cNvCxnSpPr/>
      </xdr:nvCxnSpPr>
      <xdr:spPr>
        <a:xfrm>
          <a:off x="12072620" y="998448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170942</xdr:rowOff>
    </xdr:from>
    <xdr:to>
      <xdr:col>67</xdr:col>
      <xdr:colOff>101600</xdr:colOff>
      <xdr:row>59</xdr:row>
      <xdr:rowOff>101092</xdr:rowOff>
    </xdr:to>
    <xdr:sp macro="" textlink="">
      <xdr:nvSpPr>
        <xdr:cNvPr id="649" name="楕円 648">
          <a:extLst>
            <a:ext uri="{FF2B5EF4-FFF2-40B4-BE49-F238E27FC236}">
              <a16:creationId xmlns:a16="http://schemas.microsoft.com/office/drawing/2014/main" id="{4FA58436-FEAE-4F94-B817-DDEC6FF7A404}"/>
            </a:ext>
          </a:extLst>
        </xdr:cNvPr>
        <xdr:cNvSpPr/>
      </xdr:nvSpPr>
      <xdr:spPr>
        <a:xfrm>
          <a:off x="11231880" y="98940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50292</xdr:rowOff>
    </xdr:from>
    <xdr:to>
      <xdr:col>71</xdr:col>
      <xdr:colOff>177800</xdr:colOff>
      <xdr:row>59</xdr:row>
      <xdr:rowOff>93726</xdr:rowOff>
    </xdr:to>
    <xdr:cxnSp macro="">
      <xdr:nvCxnSpPr>
        <xdr:cNvPr id="650" name="直線コネクタ 649">
          <a:extLst>
            <a:ext uri="{FF2B5EF4-FFF2-40B4-BE49-F238E27FC236}">
              <a16:creationId xmlns:a16="http://schemas.microsoft.com/office/drawing/2014/main" id="{C1C51B96-ECEB-4491-AF5E-C73EFE39B2F8}"/>
            </a:ext>
          </a:extLst>
        </xdr:cNvPr>
        <xdr:cNvCxnSpPr/>
      </xdr:nvCxnSpPr>
      <xdr:spPr>
        <a:xfrm>
          <a:off x="11282680" y="9941052"/>
          <a:ext cx="78994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651" name="n_1aveValue【学校施設】&#10;有形固定資産減価償却率">
          <a:extLst>
            <a:ext uri="{FF2B5EF4-FFF2-40B4-BE49-F238E27FC236}">
              <a16:creationId xmlns:a16="http://schemas.microsoft.com/office/drawing/2014/main" id="{8DB81259-234E-4BF3-9DB4-7B4C04A4E561}"/>
            </a:ext>
          </a:extLst>
        </xdr:cNvPr>
        <xdr:cNvSpPr txBox="1"/>
      </xdr:nvSpPr>
      <xdr:spPr>
        <a:xfrm>
          <a:off x="13437244" y="992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652" name="n_2aveValue【学校施設】&#10;有形固定資産減価償却率">
          <a:extLst>
            <a:ext uri="{FF2B5EF4-FFF2-40B4-BE49-F238E27FC236}">
              <a16:creationId xmlns:a16="http://schemas.microsoft.com/office/drawing/2014/main" id="{2C092400-DC5B-4394-B49E-DCC467231C9E}"/>
            </a:ext>
          </a:extLst>
        </xdr:cNvPr>
        <xdr:cNvSpPr txBox="1"/>
      </xdr:nvSpPr>
      <xdr:spPr>
        <a:xfrm>
          <a:off x="12675244" y="961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653" name="n_3aveValue【学校施設】&#10;有形固定資産減価償却率">
          <a:extLst>
            <a:ext uri="{FF2B5EF4-FFF2-40B4-BE49-F238E27FC236}">
              <a16:creationId xmlns:a16="http://schemas.microsoft.com/office/drawing/2014/main" id="{0AC77D25-416B-42E4-9EA0-F820ECC010C9}"/>
            </a:ext>
          </a:extLst>
        </xdr:cNvPr>
        <xdr:cNvSpPr txBox="1"/>
      </xdr:nvSpPr>
      <xdr:spPr>
        <a:xfrm>
          <a:off x="11900544" y="959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654" name="n_4aveValue【学校施設】&#10;有形固定資産減価償却率">
          <a:extLst>
            <a:ext uri="{FF2B5EF4-FFF2-40B4-BE49-F238E27FC236}">
              <a16:creationId xmlns:a16="http://schemas.microsoft.com/office/drawing/2014/main" id="{40D0177C-73E8-4D64-A6F2-B49E33731585}"/>
            </a:ext>
          </a:extLst>
        </xdr:cNvPr>
        <xdr:cNvSpPr txBox="1"/>
      </xdr:nvSpPr>
      <xdr:spPr>
        <a:xfrm>
          <a:off x="1110298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58183</xdr:rowOff>
    </xdr:from>
    <xdr:ext cx="405111" cy="259045"/>
    <xdr:sp macro="" textlink="">
      <xdr:nvSpPr>
        <xdr:cNvPr id="655" name="n_1mainValue【学校施設】&#10;有形固定資産減価償却率">
          <a:extLst>
            <a:ext uri="{FF2B5EF4-FFF2-40B4-BE49-F238E27FC236}">
              <a16:creationId xmlns:a16="http://schemas.microsoft.com/office/drawing/2014/main" id="{9A782599-6B42-4AC1-9531-BC1D96A897FA}"/>
            </a:ext>
          </a:extLst>
        </xdr:cNvPr>
        <xdr:cNvSpPr txBox="1"/>
      </xdr:nvSpPr>
      <xdr:spPr>
        <a:xfrm>
          <a:off x="13437244" y="944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135653</xdr:rowOff>
    </xdr:from>
    <xdr:ext cx="405111" cy="259045"/>
    <xdr:sp macro="" textlink="">
      <xdr:nvSpPr>
        <xdr:cNvPr id="656" name="n_2mainValue【学校施設】&#10;有形固定資産減価償却率">
          <a:extLst>
            <a:ext uri="{FF2B5EF4-FFF2-40B4-BE49-F238E27FC236}">
              <a16:creationId xmlns:a16="http://schemas.microsoft.com/office/drawing/2014/main" id="{AF9735CA-399E-428E-BA52-2004DB893B8A}"/>
            </a:ext>
          </a:extLst>
        </xdr:cNvPr>
        <xdr:cNvSpPr txBox="1"/>
      </xdr:nvSpPr>
      <xdr:spPr>
        <a:xfrm>
          <a:off x="12675244" y="1002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135653</xdr:rowOff>
    </xdr:from>
    <xdr:ext cx="405111" cy="259045"/>
    <xdr:sp macro="" textlink="">
      <xdr:nvSpPr>
        <xdr:cNvPr id="657" name="n_3mainValue【学校施設】&#10;有形固定資産減価償却率">
          <a:extLst>
            <a:ext uri="{FF2B5EF4-FFF2-40B4-BE49-F238E27FC236}">
              <a16:creationId xmlns:a16="http://schemas.microsoft.com/office/drawing/2014/main" id="{3E61255C-A462-4DA5-AA6F-C482495BAD6C}"/>
            </a:ext>
          </a:extLst>
        </xdr:cNvPr>
        <xdr:cNvSpPr txBox="1"/>
      </xdr:nvSpPr>
      <xdr:spPr>
        <a:xfrm>
          <a:off x="11900544" y="1002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92219</xdr:rowOff>
    </xdr:from>
    <xdr:ext cx="405111" cy="259045"/>
    <xdr:sp macro="" textlink="">
      <xdr:nvSpPr>
        <xdr:cNvPr id="658" name="n_4mainValue【学校施設】&#10;有形固定資産減価償却率">
          <a:extLst>
            <a:ext uri="{FF2B5EF4-FFF2-40B4-BE49-F238E27FC236}">
              <a16:creationId xmlns:a16="http://schemas.microsoft.com/office/drawing/2014/main" id="{673BED35-ADAB-41FF-A3E8-E9EE2D2E7259}"/>
            </a:ext>
          </a:extLst>
        </xdr:cNvPr>
        <xdr:cNvSpPr txBox="1"/>
      </xdr:nvSpPr>
      <xdr:spPr>
        <a:xfrm>
          <a:off x="11102984" y="998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EC47CE08-C0AA-4BF4-A34F-6085265A204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19AB3C7B-39B5-486C-833A-D8BC6F63DCB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29A3983C-2653-4291-BC33-91C727A7A03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2AC13AC4-8FD8-4653-99C3-52539206F67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4D600A09-0EF7-4299-9650-6DA53DCE4E8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FB9BE5C6-73A5-4475-AB34-238654B56D0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18EBF7CF-2724-40C1-8F54-8894E41B421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E05B7190-3958-43F3-BC15-7FF404DBACF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00CB8B3D-57E1-414B-9C5D-8C51E7DA182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24F48907-A1B4-4F4B-9BA2-4441944B6369}"/>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id="{93B64AAE-2BB7-4C5D-8751-397C34C53DCC}"/>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a16="http://schemas.microsoft.com/office/drawing/2014/main" id="{CCB784D7-7C44-461D-99D2-4C22E283AA0E}"/>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id="{4F527745-63A7-4247-A3F4-1D80C08C0B4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a16="http://schemas.microsoft.com/office/drawing/2014/main" id="{5ABE39FB-FFC9-4D3D-9EA2-6AB72F5D57E2}"/>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8A5BD63B-E2A2-46FD-A0C8-35342BB54F48}"/>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5D4ABCF3-0A77-4497-AE37-A676AB0FFF0F}"/>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id="{B2BB6456-85D4-412A-A9FA-9A6B6802916F}"/>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a16="http://schemas.microsoft.com/office/drawing/2014/main" id="{9A28D2C0-532D-4C08-9010-253688056AA4}"/>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id="{884B5A17-66E2-4962-B839-72BF99D25D2F}"/>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a16="http://schemas.microsoft.com/office/drawing/2014/main" id="{ABF47F2A-0975-4E78-86A2-1069BE087548}"/>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3D5DFCF3-D609-4227-8F12-107BFBD1C81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a:extLst>
            <a:ext uri="{FF2B5EF4-FFF2-40B4-BE49-F238E27FC236}">
              <a16:creationId xmlns:a16="http://schemas.microsoft.com/office/drawing/2014/main" id="{3FBB3130-AC54-41FC-A3C7-2E82137EA14D}"/>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C358FCAF-2525-4CCF-9504-3E65602C1689}"/>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682" name="直線コネクタ 681">
          <a:extLst>
            <a:ext uri="{FF2B5EF4-FFF2-40B4-BE49-F238E27FC236}">
              <a16:creationId xmlns:a16="http://schemas.microsoft.com/office/drawing/2014/main" id="{1DA439D6-512F-4C81-841E-A0A4AAF6910D}"/>
            </a:ext>
          </a:extLst>
        </xdr:cNvPr>
        <xdr:cNvCxnSpPr/>
      </xdr:nvCxnSpPr>
      <xdr:spPr>
        <a:xfrm flipV="1">
          <a:off x="19509104" y="9385744"/>
          <a:ext cx="0" cy="1207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683" name="【学校施設】&#10;一人当たり面積最小値テキスト">
          <a:extLst>
            <a:ext uri="{FF2B5EF4-FFF2-40B4-BE49-F238E27FC236}">
              <a16:creationId xmlns:a16="http://schemas.microsoft.com/office/drawing/2014/main" id="{13F8E06B-A7A5-4906-BF5A-26F007B199F2}"/>
            </a:ext>
          </a:extLst>
        </xdr:cNvPr>
        <xdr:cNvSpPr txBox="1"/>
      </xdr:nvSpPr>
      <xdr:spPr>
        <a:xfrm>
          <a:off x="19547840" y="1059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684" name="直線コネクタ 683">
          <a:extLst>
            <a:ext uri="{FF2B5EF4-FFF2-40B4-BE49-F238E27FC236}">
              <a16:creationId xmlns:a16="http://schemas.microsoft.com/office/drawing/2014/main" id="{79B96C3B-65DA-41A5-A953-3342AF0E974D}"/>
            </a:ext>
          </a:extLst>
        </xdr:cNvPr>
        <xdr:cNvCxnSpPr/>
      </xdr:nvCxnSpPr>
      <xdr:spPr>
        <a:xfrm>
          <a:off x="19443700" y="10593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685" name="【学校施設】&#10;一人当たり面積最大値テキスト">
          <a:extLst>
            <a:ext uri="{FF2B5EF4-FFF2-40B4-BE49-F238E27FC236}">
              <a16:creationId xmlns:a16="http://schemas.microsoft.com/office/drawing/2014/main" id="{E37FB051-8EB5-4F41-9E9D-DFEA35E25C50}"/>
            </a:ext>
          </a:extLst>
        </xdr:cNvPr>
        <xdr:cNvSpPr txBox="1"/>
      </xdr:nvSpPr>
      <xdr:spPr>
        <a:xfrm>
          <a:off x="19547840" y="916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686" name="直線コネクタ 685">
          <a:extLst>
            <a:ext uri="{FF2B5EF4-FFF2-40B4-BE49-F238E27FC236}">
              <a16:creationId xmlns:a16="http://schemas.microsoft.com/office/drawing/2014/main" id="{AB83E09A-9475-4933-8335-CDEC20156B2B}"/>
            </a:ext>
          </a:extLst>
        </xdr:cNvPr>
        <xdr:cNvCxnSpPr/>
      </xdr:nvCxnSpPr>
      <xdr:spPr>
        <a:xfrm>
          <a:off x="19443700" y="9385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687" name="【学校施設】&#10;一人当たり面積平均値テキスト">
          <a:extLst>
            <a:ext uri="{FF2B5EF4-FFF2-40B4-BE49-F238E27FC236}">
              <a16:creationId xmlns:a16="http://schemas.microsoft.com/office/drawing/2014/main" id="{F50A74BB-4061-4379-ACE8-01C75B90563D}"/>
            </a:ext>
          </a:extLst>
        </xdr:cNvPr>
        <xdr:cNvSpPr txBox="1"/>
      </xdr:nvSpPr>
      <xdr:spPr>
        <a:xfrm>
          <a:off x="19547840" y="1017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688" name="フローチャート: 判断 687">
          <a:extLst>
            <a:ext uri="{FF2B5EF4-FFF2-40B4-BE49-F238E27FC236}">
              <a16:creationId xmlns:a16="http://schemas.microsoft.com/office/drawing/2014/main" id="{F8C9B152-80E0-43EA-AE6F-8080DAF0433E}"/>
            </a:ext>
          </a:extLst>
        </xdr:cNvPr>
        <xdr:cNvSpPr/>
      </xdr:nvSpPr>
      <xdr:spPr>
        <a:xfrm>
          <a:off x="19458940" y="10321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689" name="フローチャート: 判断 688">
          <a:extLst>
            <a:ext uri="{FF2B5EF4-FFF2-40B4-BE49-F238E27FC236}">
              <a16:creationId xmlns:a16="http://schemas.microsoft.com/office/drawing/2014/main" id="{A88D6664-3E21-4C23-B10C-0DAB2025B001}"/>
            </a:ext>
          </a:extLst>
        </xdr:cNvPr>
        <xdr:cNvSpPr/>
      </xdr:nvSpPr>
      <xdr:spPr>
        <a:xfrm>
          <a:off x="18735040" y="103247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690" name="フローチャート: 判断 689">
          <a:extLst>
            <a:ext uri="{FF2B5EF4-FFF2-40B4-BE49-F238E27FC236}">
              <a16:creationId xmlns:a16="http://schemas.microsoft.com/office/drawing/2014/main" id="{BD1C95FB-F84D-4102-AD1F-DC5A55ACF84F}"/>
            </a:ext>
          </a:extLst>
        </xdr:cNvPr>
        <xdr:cNvSpPr/>
      </xdr:nvSpPr>
      <xdr:spPr>
        <a:xfrm>
          <a:off x="17937480" y="103251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691" name="フローチャート: 判断 690">
          <a:extLst>
            <a:ext uri="{FF2B5EF4-FFF2-40B4-BE49-F238E27FC236}">
              <a16:creationId xmlns:a16="http://schemas.microsoft.com/office/drawing/2014/main" id="{14DB100A-4E5A-4C1A-BFF2-CF963AB3EF78}"/>
            </a:ext>
          </a:extLst>
        </xdr:cNvPr>
        <xdr:cNvSpPr/>
      </xdr:nvSpPr>
      <xdr:spPr>
        <a:xfrm>
          <a:off x="17162780" y="1033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692" name="フローチャート: 判断 691">
          <a:extLst>
            <a:ext uri="{FF2B5EF4-FFF2-40B4-BE49-F238E27FC236}">
              <a16:creationId xmlns:a16="http://schemas.microsoft.com/office/drawing/2014/main" id="{931A1535-3D0F-4234-963F-26DD32EC4F66}"/>
            </a:ext>
          </a:extLst>
        </xdr:cNvPr>
        <xdr:cNvSpPr/>
      </xdr:nvSpPr>
      <xdr:spPr>
        <a:xfrm>
          <a:off x="16388080" y="10335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D854C625-7595-4B31-84C7-5FD0604B37E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30779643-5EEB-4770-954A-23CB1EE646B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58F97E42-2577-4CEE-B276-E62D5B0DA83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CC37D20D-DCBD-4CD3-B84B-5139D4F9968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4B54B5F3-36E1-45CE-91D2-36A3A7BF465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12636</xdr:rowOff>
    </xdr:from>
    <xdr:to>
      <xdr:col>116</xdr:col>
      <xdr:colOff>114300</xdr:colOff>
      <xdr:row>62</xdr:row>
      <xdr:rowOff>114236</xdr:rowOff>
    </xdr:to>
    <xdr:sp macro="" textlink="">
      <xdr:nvSpPr>
        <xdr:cNvPr id="698" name="楕円 697">
          <a:extLst>
            <a:ext uri="{FF2B5EF4-FFF2-40B4-BE49-F238E27FC236}">
              <a16:creationId xmlns:a16="http://schemas.microsoft.com/office/drawing/2014/main" id="{8FEF081A-1C33-4CD6-B2AF-1074784C989D}"/>
            </a:ext>
          </a:extLst>
        </xdr:cNvPr>
        <xdr:cNvSpPr/>
      </xdr:nvSpPr>
      <xdr:spPr>
        <a:xfrm>
          <a:off x="19458940" y="1040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162513</xdr:rowOff>
    </xdr:from>
    <xdr:ext cx="469744" cy="259045"/>
    <xdr:sp macro="" textlink="">
      <xdr:nvSpPr>
        <xdr:cNvPr id="699" name="【学校施設】&#10;一人当たり面積該当値テキスト">
          <a:extLst>
            <a:ext uri="{FF2B5EF4-FFF2-40B4-BE49-F238E27FC236}">
              <a16:creationId xmlns:a16="http://schemas.microsoft.com/office/drawing/2014/main" id="{AD12D569-118D-4D8E-B43B-6B266FE2A836}"/>
            </a:ext>
          </a:extLst>
        </xdr:cNvPr>
        <xdr:cNvSpPr txBox="1"/>
      </xdr:nvSpPr>
      <xdr:spPr>
        <a:xfrm>
          <a:off x="19547840" y="1038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19304</xdr:rowOff>
    </xdr:from>
    <xdr:to>
      <xdr:col>112</xdr:col>
      <xdr:colOff>38100</xdr:colOff>
      <xdr:row>62</xdr:row>
      <xdr:rowOff>120904</xdr:rowOff>
    </xdr:to>
    <xdr:sp macro="" textlink="">
      <xdr:nvSpPr>
        <xdr:cNvPr id="700" name="楕円 699">
          <a:extLst>
            <a:ext uri="{FF2B5EF4-FFF2-40B4-BE49-F238E27FC236}">
              <a16:creationId xmlns:a16="http://schemas.microsoft.com/office/drawing/2014/main" id="{3161F175-2E76-4E61-8D3D-5C7828C51DED}"/>
            </a:ext>
          </a:extLst>
        </xdr:cNvPr>
        <xdr:cNvSpPr/>
      </xdr:nvSpPr>
      <xdr:spPr>
        <a:xfrm>
          <a:off x="18735040" y="104129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63436</xdr:rowOff>
    </xdr:from>
    <xdr:to>
      <xdr:col>116</xdr:col>
      <xdr:colOff>63500</xdr:colOff>
      <xdr:row>62</xdr:row>
      <xdr:rowOff>70104</xdr:rowOff>
    </xdr:to>
    <xdr:cxnSp macro="">
      <xdr:nvCxnSpPr>
        <xdr:cNvPr id="701" name="直線コネクタ 700">
          <a:extLst>
            <a:ext uri="{FF2B5EF4-FFF2-40B4-BE49-F238E27FC236}">
              <a16:creationId xmlns:a16="http://schemas.microsoft.com/office/drawing/2014/main" id="{05DA6D05-C645-4EAD-AF23-CD84422D1468}"/>
            </a:ext>
          </a:extLst>
        </xdr:cNvPr>
        <xdr:cNvCxnSpPr/>
      </xdr:nvCxnSpPr>
      <xdr:spPr>
        <a:xfrm flipV="1">
          <a:off x="18778220" y="10457116"/>
          <a:ext cx="73152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166560</xdr:rowOff>
    </xdr:from>
    <xdr:to>
      <xdr:col>107</xdr:col>
      <xdr:colOff>101600</xdr:colOff>
      <xdr:row>62</xdr:row>
      <xdr:rowOff>96710</xdr:rowOff>
    </xdr:to>
    <xdr:sp macro="" textlink="">
      <xdr:nvSpPr>
        <xdr:cNvPr id="702" name="楕円 701">
          <a:extLst>
            <a:ext uri="{FF2B5EF4-FFF2-40B4-BE49-F238E27FC236}">
              <a16:creationId xmlns:a16="http://schemas.microsoft.com/office/drawing/2014/main" id="{B1D65E7B-2095-49BF-B9D7-7DB94059B6D6}"/>
            </a:ext>
          </a:extLst>
        </xdr:cNvPr>
        <xdr:cNvSpPr/>
      </xdr:nvSpPr>
      <xdr:spPr>
        <a:xfrm>
          <a:off x="17937480" y="10392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45910</xdr:rowOff>
    </xdr:from>
    <xdr:to>
      <xdr:col>111</xdr:col>
      <xdr:colOff>177800</xdr:colOff>
      <xdr:row>62</xdr:row>
      <xdr:rowOff>70104</xdr:rowOff>
    </xdr:to>
    <xdr:cxnSp macro="">
      <xdr:nvCxnSpPr>
        <xdr:cNvPr id="703" name="直線コネクタ 702">
          <a:extLst>
            <a:ext uri="{FF2B5EF4-FFF2-40B4-BE49-F238E27FC236}">
              <a16:creationId xmlns:a16="http://schemas.microsoft.com/office/drawing/2014/main" id="{FD2F5F47-A777-4583-A16C-E1E1BD195027}"/>
            </a:ext>
          </a:extLst>
        </xdr:cNvPr>
        <xdr:cNvCxnSpPr/>
      </xdr:nvCxnSpPr>
      <xdr:spPr>
        <a:xfrm>
          <a:off x="17988280" y="10439590"/>
          <a:ext cx="78994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139129</xdr:rowOff>
    </xdr:from>
    <xdr:to>
      <xdr:col>102</xdr:col>
      <xdr:colOff>165100</xdr:colOff>
      <xdr:row>62</xdr:row>
      <xdr:rowOff>69279</xdr:rowOff>
    </xdr:to>
    <xdr:sp macro="" textlink="">
      <xdr:nvSpPr>
        <xdr:cNvPr id="704" name="楕円 703">
          <a:extLst>
            <a:ext uri="{FF2B5EF4-FFF2-40B4-BE49-F238E27FC236}">
              <a16:creationId xmlns:a16="http://schemas.microsoft.com/office/drawing/2014/main" id="{6AE8C155-013A-4DE1-9996-1E80FDDE8996}"/>
            </a:ext>
          </a:extLst>
        </xdr:cNvPr>
        <xdr:cNvSpPr/>
      </xdr:nvSpPr>
      <xdr:spPr>
        <a:xfrm>
          <a:off x="17162780" y="103651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18479</xdr:rowOff>
    </xdr:from>
    <xdr:to>
      <xdr:col>107</xdr:col>
      <xdr:colOff>50800</xdr:colOff>
      <xdr:row>62</xdr:row>
      <xdr:rowOff>45910</xdr:rowOff>
    </xdr:to>
    <xdr:cxnSp macro="">
      <xdr:nvCxnSpPr>
        <xdr:cNvPr id="705" name="直線コネクタ 704">
          <a:extLst>
            <a:ext uri="{FF2B5EF4-FFF2-40B4-BE49-F238E27FC236}">
              <a16:creationId xmlns:a16="http://schemas.microsoft.com/office/drawing/2014/main" id="{E693FF43-83EC-4034-B42C-806D322E4094}"/>
            </a:ext>
          </a:extLst>
        </xdr:cNvPr>
        <xdr:cNvCxnSpPr/>
      </xdr:nvCxnSpPr>
      <xdr:spPr>
        <a:xfrm>
          <a:off x="17213580" y="10412159"/>
          <a:ext cx="7747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150749</xdr:rowOff>
    </xdr:from>
    <xdr:to>
      <xdr:col>98</xdr:col>
      <xdr:colOff>38100</xdr:colOff>
      <xdr:row>62</xdr:row>
      <xdr:rowOff>80899</xdr:rowOff>
    </xdr:to>
    <xdr:sp macro="" textlink="">
      <xdr:nvSpPr>
        <xdr:cNvPr id="706" name="楕円 705">
          <a:extLst>
            <a:ext uri="{FF2B5EF4-FFF2-40B4-BE49-F238E27FC236}">
              <a16:creationId xmlns:a16="http://schemas.microsoft.com/office/drawing/2014/main" id="{2792C3CD-FAFC-4EF9-A797-196B318E535C}"/>
            </a:ext>
          </a:extLst>
        </xdr:cNvPr>
        <xdr:cNvSpPr/>
      </xdr:nvSpPr>
      <xdr:spPr>
        <a:xfrm>
          <a:off x="16388080" y="103767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18479</xdr:rowOff>
    </xdr:from>
    <xdr:to>
      <xdr:col>102</xdr:col>
      <xdr:colOff>114300</xdr:colOff>
      <xdr:row>62</xdr:row>
      <xdr:rowOff>30099</xdr:rowOff>
    </xdr:to>
    <xdr:cxnSp macro="">
      <xdr:nvCxnSpPr>
        <xdr:cNvPr id="707" name="直線コネクタ 706">
          <a:extLst>
            <a:ext uri="{FF2B5EF4-FFF2-40B4-BE49-F238E27FC236}">
              <a16:creationId xmlns:a16="http://schemas.microsoft.com/office/drawing/2014/main" id="{B8198811-C0B1-4C53-807C-4BB041019386}"/>
            </a:ext>
          </a:extLst>
        </xdr:cNvPr>
        <xdr:cNvCxnSpPr/>
      </xdr:nvCxnSpPr>
      <xdr:spPr>
        <a:xfrm flipV="1">
          <a:off x="16431260" y="10412159"/>
          <a:ext cx="78232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708" name="n_1aveValue【学校施設】&#10;一人当たり面積">
          <a:extLst>
            <a:ext uri="{FF2B5EF4-FFF2-40B4-BE49-F238E27FC236}">
              <a16:creationId xmlns:a16="http://schemas.microsoft.com/office/drawing/2014/main" id="{C8C4744B-254B-4C0A-A3E0-B07E0B387B25}"/>
            </a:ext>
          </a:extLst>
        </xdr:cNvPr>
        <xdr:cNvSpPr txBox="1"/>
      </xdr:nvSpPr>
      <xdr:spPr>
        <a:xfrm>
          <a:off x="18561127" y="1010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709" name="n_2aveValue【学校施設】&#10;一人当たり面積">
          <a:extLst>
            <a:ext uri="{FF2B5EF4-FFF2-40B4-BE49-F238E27FC236}">
              <a16:creationId xmlns:a16="http://schemas.microsoft.com/office/drawing/2014/main" id="{0A15618A-F11E-4579-BCF4-E4D321F90757}"/>
            </a:ext>
          </a:extLst>
        </xdr:cNvPr>
        <xdr:cNvSpPr txBox="1"/>
      </xdr:nvSpPr>
      <xdr:spPr>
        <a:xfrm>
          <a:off x="17776267" y="1010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710" name="n_3aveValue【学校施設】&#10;一人当たり面積">
          <a:extLst>
            <a:ext uri="{FF2B5EF4-FFF2-40B4-BE49-F238E27FC236}">
              <a16:creationId xmlns:a16="http://schemas.microsoft.com/office/drawing/2014/main" id="{197F8505-D546-40E7-BEE0-67A42C5A4C92}"/>
            </a:ext>
          </a:extLst>
        </xdr:cNvPr>
        <xdr:cNvSpPr txBox="1"/>
      </xdr:nvSpPr>
      <xdr:spPr>
        <a:xfrm>
          <a:off x="17001567" y="1011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711" name="n_4aveValue【学校施設】&#10;一人当たり面積">
          <a:extLst>
            <a:ext uri="{FF2B5EF4-FFF2-40B4-BE49-F238E27FC236}">
              <a16:creationId xmlns:a16="http://schemas.microsoft.com/office/drawing/2014/main" id="{FFC70D23-BD22-4266-9C74-A8461552CD17}"/>
            </a:ext>
          </a:extLst>
        </xdr:cNvPr>
        <xdr:cNvSpPr txBox="1"/>
      </xdr:nvSpPr>
      <xdr:spPr>
        <a:xfrm>
          <a:off x="16226867" y="1011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112031</xdr:rowOff>
    </xdr:from>
    <xdr:ext cx="469744" cy="259045"/>
    <xdr:sp macro="" textlink="">
      <xdr:nvSpPr>
        <xdr:cNvPr id="712" name="n_1mainValue【学校施設】&#10;一人当たり面積">
          <a:extLst>
            <a:ext uri="{FF2B5EF4-FFF2-40B4-BE49-F238E27FC236}">
              <a16:creationId xmlns:a16="http://schemas.microsoft.com/office/drawing/2014/main" id="{465BF14A-BA81-4739-9A6E-2E5D4F36834E}"/>
            </a:ext>
          </a:extLst>
        </xdr:cNvPr>
        <xdr:cNvSpPr txBox="1"/>
      </xdr:nvSpPr>
      <xdr:spPr>
        <a:xfrm>
          <a:off x="18561127" y="105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87837</xdr:rowOff>
    </xdr:from>
    <xdr:ext cx="469744" cy="259045"/>
    <xdr:sp macro="" textlink="">
      <xdr:nvSpPr>
        <xdr:cNvPr id="713" name="n_2mainValue【学校施設】&#10;一人当たり面積">
          <a:extLst>
            <a:ext uri="{FF2B5EF4-FFF2-40B4-BE49-F238E27FC236}">
              <a16:creationId xmlns:a16="http://schemas.microsoft.com/office/drawing/2014/main" id="{8B82DF53-F7D7-45CB-A207-52957BB3A605}"/>
            </a:ext>
          </a:extLst>
        </xdr:cNvPr>
        <xdr:cNvSpPr txBox="1"/>
      </xdr:nvSpPr>
      <xdr:spPr>
        <a:xfrm>
          <a:off x="17776267" y="1048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60406</xdr:rowOff>
    </xdr:from>
    <xdr:ext cx="469744" cy="259045"/>
    <xdr:sp macro="" textlink="">
      <xdr:nvSpPr>
        <xdr:cNvPr id="714" name="n_3mainValue【学校施設】&#10;一人当たり面積">
          <a:extLst>
            <a:ext uri="{FF2B5EF4-FFF2-40B4-BE49-F238E27FC236}">
              <a16:creationId xmlns:a16="http://schemas.microsoft.com/office/drawing/2014/main" id="{A47656D9-6A94-44F7-8258-4E4547C6E71B}"/>
            </a:ext>
          </a:extLst>
        </xdr:cNvPr>
        <xdr:cNvSpPr txBox="1"/>
      </xdr:nvSpPr>
      <xdr:spPr>
        <a:xfrm>
          <a:off x="17001567" y="1045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72026</xdr:rowOff>
    </xdr:from>
    <xdr:ext cx="469744" cy="259045"/>
    <xdr:sp macro="" textlink="">
      <xdr:nvSpPr>
        <xdr:cNvPr id="715" name="n_4mainValue【学校施設】&#10;一人当たり面積">
          <a:extLst>
            <a:ext uri="{FF2B5EF4-FFF2-40B4-BE49-F238E27FC236}">
              <a16:creationId xmlns:a16="http://schemas.microsoft.com/office/drawing/2014/main" id="{43AA4ED9-3AFB-4547-B550-C9B1C4FDDDEB}"/>
            </a:ext>
          </a:extLst>
        </xdr:cNvPr>
        <xdr:cNvSpPr txBox="1"/>
      </xdr:nvSpPr>
      <xdr:spPr>
        <a:xfrm>
          <a:off x="16226867" y="1046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C8DD73A5-A906-4B5B-881E-AFB4E00419D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DFFE713B-B40F-4B4A-A902-803437A0684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891B8926-C1AA-4BCE-8A82-04732A24889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50C0A6CB-9F98-4F76-BDEB-5327B85E506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58A3379E-755E-430E-AA18-6228A6B533E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56CD0972-17DB-461E-8C83-D1289BD8285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EE63CE2E-9F71-4226-8D95-97C06A5AAA0C}"/>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3CBAE7E1-653E-4E58-AFE0-E6AE565581B9}"/>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4" name="正方形/長方形 723">
          <a:extLst>
            <a:ext uri="{FF2B5EF4-FFF2-40B4-BE49-F238E27FC236}">
              <a16:creationId xmlns:a16="http://schemas.microsoft.com/office/drawing/2014/main" id="{9ADF413B-876C-4833-A609-5C2BC7638E7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5" name="正方形/長方形 724">
          <a:extLst>
            <a:ext uri="{FF2B5EF4-FFF2-40B4-BE49-F238E27FC236}">
              <a16:creationId xmlns:a16="http://schemas.microsoft.com/office/drawing/2014/main" id="{88E2B585-93AA-4CB5-8C34-D0DBB9C4F6C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6" name="正方形/長方形 725">
          <a:extLst>
            <a:ext uri="{FF2B5EF4-FFF2-40B4-BE49-F238E27FC236}">
              <a16:creationId xmlns:a16="http://schemas.microsoft.com/office/drawing/2014/main" id="{7816BA12-7F85-4268-B9F3-5DD501DCFE3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7" name="正方形/長方形 726">
          <a:extLst>
            <a:ext uri="{FF2B5EF4-FFF2-40B4-BE49-F238E27FC236}">
              <a16:creationId xmlns:a16="http://schemas.microsoft.com/office/drawing/2014/main" id="{5CB60DAB-87AC-4B0C-9EAC-63200C1EC06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8" name="正方形/長方形 727">
          <a:extLst>
            <a:ext uri="{FF2B5EF4-FFF2-40B4-BE49-F238E27FC236}">
              <a16:creationId xmlns:a16="http://schemas.microsoft.com/office/drawing/2014/main" id="{57C11DEB-1B40-475B-8CF2-0AC26D55CD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9" name="正方形/長方形 728">
          <a:extLst>
            <a:ext uri="{FF2B5EF4-FFF2-40B4-BE49-F238E27FC236}">
              <a16:creationId xmlns:a16="http://schemas.microsoft.com/office/drawing/2014/main" id="{A54C62EB-CA2C-41FB-8AC7-846A72705AB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0" name="正方形/長方形 729">
          <a:extLst>
            <a:ext uri="{FF2B5EF4-FFF2-40B4-BE49-F238E27FC236}">
              <a16:creationId xmlns:a16="http://schemas.microsoft.com/office/drawing/2014/main" id="{3DE919C7-F54F-4540-8758-37651BECC1F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1" name="正方形/長方形 730">
          <a:extLst>
            <a:ext uri="{FF2B5EF4-FFF2-40B4-BE49-F238E27FC236}">
              <a16:creationId xmlns:a16="http://schemas.microsoft.com/office/drawing/2014/main" id="{C5265535-228D-4700-A782-F46CD4F00B2E}"/>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B2FD8B1A-A053-4739-96F4-5D4A80907ED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DFE7B602-6869-4910-87ED-3CF8C578549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51727C85-0AF9-4EA9-9C1B-C1F950A838F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2057CED7-6BBC-4288-AE04-2027769F7E4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5EE5F298-130D-438B-9D19-561A1B3C971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8FB19174-4784-4536-A6FC-5E6D85F3317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84EC7AF0-405C-4802-861D-0C0EDA687AD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97A2FF14-250F-4F3A-94A1-865A1CD438C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1C800320-6D89-444D-B38C-1A33B8D188E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20009091-40FC-4842-B249-7DD39A71C3C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CD8A46CD-82E2-4CC7-9C10-E1950D08B24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a:extLst>
            <a:ext uri="{FF2B5EF4-FFF2-40B4-BE49-F238E27FC236}">
              <a16:creationId xmlns:a16="http://schemas.microsoft.com/office/drawing/2014/main" id="{92C1CA36-B4DD-484B-8327-119B9969CE41}"/>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a:extLst>
            <a:ext uri="{FF2B5EF4-FFF2-40B4-BE49-F238E27FC236}">
              <a16:creationId xmlns:a16="http://schemas.microsoft.com/office/drawing/2014/main" id="{F6365C78-7325-4A44-AAA2-4DE106AAF2BD}"/>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a:extLst>
            <a:ext uri="{FF2B5EF4-FFF2-40B4-BE49-F238E27FC236}">
              <a16:creationId xmlns:a16="http://schemas.microsoft.com/office/drawing/2014/main" id="{5F61607F-DC7D-487B-8B67-8B37D59EEA8A}"/>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a:extLst>
            <a:ext uri="{FF2B5EF4-FFF2-40B4-BE49-F238E27FC236}">
              <a16:creationId xmlns:a16="http://schemas.microsoft.com/office/drawing/2014/main" id="{D86C4C23-FD7B-4ABC-9261-D050743D7A4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a:extLst>
            <a:ext uri="{FF2B5EF4-FFF2-40B4-BE49-F238E27FC236}">
              <a16:creationId xmlns:a16="http://schemas.microsoft.com/office/drawing/2014/main" id="{426D1E03-A170-4AF7-8F97-02FC543F32AC}"/>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a:extLst>
            <a:ext uri="{FF2B5EF4-FFF2-40B4-BE49-F238E27FC236}">
              <a16:creationId xmlns:a16="http://schemas.microsoft.com/office/drawing/2014/main" id="{D4078A3A-DB00-4A98-825D-525B86EB862C}"/>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a:extLst>
            <a:ext uri="{FF2B5EF4-FFF2-40B4-BE49-F238E27FC236}">
              <a16:creationId xmlns:a16="http://schemas.microsoft.com/office/drawing/2014/main" id="{09ED6863-D483-440F-85CF-F5DB6AEEC6EB}"/>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a:extLst>
            <a:ext uri="{FF2B5EF4-FFF2-40B4-BE49-F238E27FC236}">
              <a16:creationId xmlns:a16="http://schemas.microsoft.com/office/drawing/2014/main" id="{95286359-42DD-48AB-AC1D-E26A9F746D0D}"/>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a:extLst>
            <a:ext uri="{FF2B5EF4-FFF2-40B4-BE49-F238E27FC236}">
              <a16:creationId xmlns:a16="http://schemas.microsoft.com/office/drawing/2014/main" id="{7AFD4A49-DE14-43D5-A83B-55A359DA3064}"/>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a:extLst>
            <a:ext uri="{FF2B5EF4-FFF2-40B4-BE49-F238E27FC236}">
              <a16:creationId xmlns:a16="http://schemas.microsoft.com/office/drawing/2014/main" id="{DFE27563-1E0C-467F-8B4B-918A94EC5055}"/>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82A85172-CA17-41AE-8741-6471F72C65D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a:extLst>
            <a:ext uri="{FF2B5EF4-FFF2-40B4-BE49-F238E27FC236}">
              <a16:creationId xmlns:a16="http://schemas.microsoft.com/office/drawing/2014/main" id="{50F8D948-77ED-4556-9EF3-1D92ACB233F5}"/>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a:extLst>
            <a:ext uri="{FF2B5EF4-FFF2-40B4-BE49-F238E27FC236}">
              <a16:creationId xmlns:a16="http://schemas.microsoft.com/office/drawing/2014/main" id="{0736C205-8D4F-4E4D-B3FC-669FCF994E8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756" name="直線コネクタ 755">
          <a:extLst>
            <a:ext uri="{FF2B5EF4-FFF2-40B4-BE49-F238E27FC236}">
              <a16:creationId xmlns:a16="http://schemas.microsoft.com/office/drawing/2014/main" id="{6B03DDDB-F409-4837-89F4-4B2A3E76F34A}"/>
            </a:ext>
          </a:extLst>
        </xdr:cNvPr>
        <xdr:cNvCxnSpPr/>
      </xdr:nvCxnSpPr>
      <xdr:spPr>
        <a:xfrm flipV="1">
          <a:off x="14375764" y="16762096"/>
          <a:ext cx="0" cy="1495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7" name="【公民館】&#10;有形固定資産減価償却率最小値テキスト">
          <a:extLst>
            <a:ext uri="{FF2B5EF4-FFF2-40B4-BE49-F238E27FC236}">
              <a16:creationId xmlns:a16="http://schemas.microsoft.com/office/drawing/2014/main" id="{1E6C758C-748C-43A6-9B6D-07F2B4744627}"/>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8" name="直線コネクタ 757">
          <a:extLst>
            <a:ext uri="{FF2B5EF4-FFF2-40B4-BE49-F238E27FC236}">
              <a16:creationId xmlns:a16="http://schemas.microsoft.com/office/drawing/2014/main" id="{CACF40D4-E66E-4653-AE56-14BA397C7EAA}"/>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59" name="【公民館】&#10;有形固定資産減価償却率最大値テキスト">
          <a:extLst>
            <a:ext uri="{FF2B5EF4-FFF2-40B4-BE49-F238E27FC236}">
              <a16:creationId xmlns:a16="http://schemas.microsoft.com/office/drawing/2014/main" id="{3F32C1F3-79DE-44D6-A4C7-CF3285317658}"/>
            </a:ext>
          </a:extLst>
        </xdr:cNvPr>
        <xdr:cNvSpPr txBox="1"/>
      </xdr:nvSpPr>
      <xdr:spPr>
        <a:xfrm>
          <a:off x="14414500" y="1654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0" name="直線コネクタ 759">
          <a:extLst>
            <a:ext uri="{FF2B5EF4-FFF2-40B4-BE49-F238E27FC236}">
              <a16:creationId xmlns:a16="http://schemas.microsoft.com/office/drawing/2014/main" id="{96F0EF63-3914-4AC5-A4E1-DDAEC4C68519}"/>
            </a:ext>
          </a:extLst>
        </xdr:cNvPr>
        <xdr:cNvCxnSpPr/>
      </xdr:nvCxnSpPr>
      <xdr:spPr>
        <a:xfrm>
          <a:off x="14287500" y="16762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761" name="【公民館】&#10;有形固定資産減価償却率平均値テキスト">
          <a:extLst>
            <a:ext uri="{FF2B5EF4-FFF2-40B4-BE49-F238E27FC236}">
              <a16:creationId xmlns:a16="http://schemas.microsoft.com/office/drawing/2014/main" id="{2FDCA28B-1A14-458C-A3D9-C36E398C71B3}"/>
            </a:ext>
          </a:extLst>
        </xdr:cNvPr>
        <xdr:cNvSpPr txBox="1"/>
      </xdr:nvSpPr>
      <xdr:spPr>
        <a:xfrm>
          <a:off x="14414500" y="1740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62" name="フローチャート: 判断 761">
          <a:extLst>
            <a:ext uri="{FF2B5EF4-FFF2-40B4-BE49-F238E27FC236}">
              <a16:creationId xmlns:a16="http://schemas.microsoft.com/office/drawing/2014/main" id="{4CACEC26-DD60-4C99-AFBB-4B43A53D574A}"/>
            </a:ext>
          </a:extLst>
        </xdr:cNvPr>
        <xdr:cNvSpPr/>
      </xdr:nvSpPr>
      <xdr:spPr>
        <a:xfrm>
          <a:off x="14325600" y="175475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3" name="フローチャート: 判断 762">
          <a:extLst>
            <a:ext uri="{FF2B5EF4-FFF2-40B4-BE49-F238E27FC236}">
              <a16:creationId xmlns:a16="http://schemas.microsoft.com/office/drawing/2014/main" id="{9C00E0E8-4ACD-477A-80FE-4CAD4BC8BAE2}"/>
            </a:ext>
          </a:extLst>
        </xdr:cNvPr>
        <xdr:cNvSpPr/>
      </xdr:nvSpPr>
      <xdr:spPr>
        <a:xfrm>
          <a:off x="13578840" y="1752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64" name="フローチャート: 判断 763">
          <a:extLst>
            <a:ext uri="{FF2B5EF4-FFF2-40B4-BE49-F238E27FC236}">
              <a16:creationId xmlns:a16="http://schemas.microsoft.com/office/drawing/2014/main" id="{1D2AD709-26BF-410A-9106-51D6662AF9E3}"/>
            </a:ext>
          </a:extLst>
        </xdr:cNvPr>
        <xdr:cNvSpPr/>
      </xdr:nvSpPr>
      <xdr:spPr>
        <a:xfrm>
          <a:off x="12804140" y="1755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65" name="フローチャート: 判断 764">
          <a:extLst>
            <a:ext uri="{FF2B5EF4-FFF2-40B4-BE49-F238E27FC236}">
              <a16:creationId xmlns:a16="http://schemas.microsoft.com/office/drawing/2014/main" id="{1BD0D94E-EFB9-4E8A-B66E-091117E586D5}"/>
            </a:ext>
          </a:extLst>
        </xdr:cNvPr>
        <xdr:cNvSpPr/>
      </xdr:nvSpPr>
      <xdr:spPr>
        <a:xfrm>
          <a:off x="12029440" y="1755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66" name="フローチャート: 判断 765">
          <a:extLst>
            <a:ext uri="{FF2B5EF4-FFF2-40B4-BE49-F238E27FC236}">
              <a16:creationId xmlns:a16="http://schemas.microsoft.com/office/drawing/2014/main" id="{17C2FB5C-EB41-4879-A172-D80027EDB02D}"/>
            </a:ext>
          </a:extLst>
        </xdr:cNvPr>
        <xdr:cNvSpPr/>
      </xdr:nvSpPr>
      <xdr:spPr>
        <a:xfrm>
          <a:off x="1123188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6E3D46AE-E4FE-430F-831B-9D2BF178956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5D48BB3C-6F0A-4470-BBA3-EF4FB60089A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3F4A04ED-E828-4E54-A40E-63B1550B773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41502B45-051A-47AB-9B4A-97C4BA97B60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85BBF470-46DB-4F1F-920B-BA03032B946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772" name="楕円 771">
          <a:extLst>
            <a:ext uri="{FF2B5EF4-FFF2-40B4-BE49-F238E27FC236}">
              <a16:creationId xmlns:a16="http://schemas.microsoft.com/office/drawing/2014/main" id="{3998771B-AD54-426E-AEC9-31ADDF9F22FB}"/>
            </a:ext>
          </a:extLst>
        </xdr:cNvPr>
        <xdr:cNvSpPr/>
      </xdr:nvSpPr>
      <xdr:spPr>
        <a:xfrm>
          <a:off x="14325600" y="1781810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26688</xdr:rowOff>
    </xdr:from>
    <xdr:ext cx="405111" cy="259045"/>
    <xdr:sp macro="" textlink="">
      <xdr:nvSpPr>
        <xdr:cNvPr id="773" name="【公民館】&#10;有形固定資産減価償却率該当値テキスト">
          <a:extLst>
            <a:ext uri="{FF2B5EF4-FFF2-40B4-BE49-F238E27FC236}">
              <a16:creationId xmlns:a16="http://schemas.microsoft.com/office/drawing/2014/main" id="{215780C8-2B88-4F28-A9F5-091521B6BB37}"/>
            </a:ext>
          </a:extLst>
        </xdr:cNvPr>
        <xdr:cNvSpPr txBox="1"/>
      </xdr:nvSpPr>
      <xdr:spPr>
        <a:xfrm>
          <a:off x="14414500" y="177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44450</xdr:rowOff>
    </xdr:from>
    <xdr:to>
      <xdr:col>81</xdr:col>
      <xdr:colOff>101600</xdr:colOff>
      <xdr:row>106</xdr:row>
      <xdr:rowOff>146050</xdr:rowOff>
    </xdr:to>
    <xdr:sp macro="" textlink="">
      <xdr:nvSpPr>
        <xdr:cNvPr id="774" name="楕円 773">
          <a:extLst>
            <a:ext uri="{FF2B5EF4-FFF2-40B4-BE49-F238E27FC236}">
              <a16:creationId xmlns:a16="http://schemas.microsoft.com/office/drawing/2014/main" id="{C5775FA4-94A8-4B04-9065-D63E903801CF}"/>
            </a:ext>
          </a:extLst>
        </xdr:cNvPr>
        <xdr:cNvSpPr/>
      </xdr:nvSpPr>
      <xdr:spPr>
        <a:xfrm>
          <a:off x="13578840" y="178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95250</xdr:rowOff>
    </xdr:from>
    <xdr:to>
      <xdr:col>85</xdr:col>
      <xdr:colOff>127000</xdr:colOff>
      <xdr:row>106</xdr:row>
      <xdr:rowOff>99061</xdr:rowOff>
    </xdr:to>
    <xdr:cxnSp macro="">
      <xdr:nvCxnSpPr>
        <xdr:cNvPr id="775" name="直線コネクタ 774">
          <a:extLst>
            <a:ext uri="{FF2B5EF4-FFF2-40B4-BE49-F238E27FC236}">
              <a16:creationId xmlns:a16="http://schemas.microsoft.com/office/drawing/2014/main" id="{E8E52C7D-203D-4687-AB01-39047645061A}"/>
            </a:ext>
          </a:extLst>
        </xdr:cNvPr>
        <xdr:cNvCxnSpPr/>
      </xdr:nvCxnSpPr>
      <xdr:spPr>
        <a:xfrm>
          <a:off x="13629640" y="17865090"/>
          <a:ext cx="74676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170180</xdr:rowOff>
    </xdr:from>
    <xdr:to>
      <xdr:col>76</xdr:col>
      <xdr:colOff>165100</xdr:colOff>
      <xdr:row>106</xdr:row>
      <xdr:rowOff>100330</xdr:rowOff>
    </xdr:to>
    <xdr:sp macro="" textlink="">
      <xdr:nvSpPr>
        <xdr:cNvPr id="776" name="楕円 775">
          <a:extLst>
            <a:ext uri="{FF2B5EF4-FFF2-40B4-BE49-F238E27FC236}">
              <a16:creationId xmlns:a16="http://schemas.microsoft.com/office/drawing/2014/main" id="{5F93B536-8CB3-4DAF-9FF3-353EBCE82878}"/>
            </a:ext>
          </a:extLst>
        </xdr:cNvPr>
        <xdr:cNvSpPr/>
      </xdr:nvSpPr>
      <xdr:spPr>
        <a:xfrm>
          <a:off x="12804140" y="1777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49530</xdr:rowOff>
    </xdr:from>
    <xdr:to>
      <xdr:col>81</xdr:col>
      <xdr:colOff>50800</xdr:colOff>
      <xdr:row>106</xdr:row>
      <xdr:rowOff>95250</xdr:rowOff>
    </xdr:to>
    <xdr:cxnSp macro="">
      <xdr:nvCxnSpPr>
        <xdr:cNvPr id="777" name="直線コネクタ 776">
          <a:extLst>
            <a:ext uri="{FF2B5EF4-FFF2-40B4-BE49-F238E27FC236}">
              <a16:creationId xmlns:a16="http://schemas.microsoft.com/office/drawing/2014/main" id="{914CACFE-FDDF-4637-8D07-B906BA40FBDA}"/>
            </a:ext>
          </a:extLst>
        </xdr:cNvPr>
        <xdr:cNvCxnSpPr/>
      </xdr:nvCxnSpPr>
      <xdr:spPr>
        <a:xfrm>
          <a:off x="12854940" y="1781937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124461</xdr:rowOff>
    </xdr:from>
    <xdr:to>
      <xdr:col>72</xdr:col>
      <xdr:colOff>38100</xdr:colOff>
      <xdr:row>106</xdr:row>
      <xdr:rowOff>54611</xdr:rowOff>
    </xdr:to>
    <xdr:sp macro="" textlink="">
      <xdr:nvSpPr>
        <xdr:cNvPr id="778" name="楕円 777">
          <a:extLst>
            <a:ext uri="{FF2B5EF4-FFF2-40B4-BE49-F238E27FC236}">
              <a16:creationId xmlns:a16="http://schemas.microsoft.com/office/drawing/2014/main" id="{BE56AD20-4714-483C-AC62-80B87A7EB8AF}"/>
            </a:ext>
          </a:extLst>
        </xdr:cNvPr>
        <xdr:cNvSpPr/>
      </xdr:nvSpPr>
      <xdr:spPr>
        <a:xfrm>
          <a:off x="12029440" y="177266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3811</xdr:rowOff>
    </xdr:from>
    <xdr:to>
      <xdr:col>76</xdr:col>
      <xdr:colOff>114300</xdr:colOff>
      <xdr:row>106</xdr:row>
      <xdr:rowOff>49530</xdr:rowOff>
    </xdr:to>
    <xdr:cxnSp macro="">
      <xdr:nvCxnSpPr>
        <xdr:cNvPr id="779" name="直線コネクタ 778">
          <a:extLst>
            <a:ext uri="{FF2B5EF4-FFF2-40B4-BE49-F238E27FC236}">
              <a16:creationId xmlns:a16="http://schemas.microsoft.com/office/drawing/2014/main" id="{5A143C1D-1479-4686-BD1E-0E0089BE531C}"/>
            </a:ext>
          </a:extLst>
        </xdr:cNvPr>
        <xdr:cNvCxnSpPr/>
      </xdr:nvCxnSpPr>
      <xdr:spPr>
        <a:xfrm>
          <a:off x="12072620" y="17773651"/>
          <a:ext cx="7823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78739</xdr:rowOff>
    </xdr:from>
    <xdr:to>
      <xdr:col>67</xdr:col>
      <xdr:colOff>101600</xdr:colOff>
      <xdr:row>106</xdr:row>
      <xdr:rowOff>8889</xdr:rowOff>
    </xdr:to>
    <xdr:sp macro="" textlink="">
      <xdr:nvSpPr>
        <xdr:cNvPr id="780" name="楕円 779">
          <a:extLst>
            <a:ext uri="{FF2B5EF4-FFF2-40B4-BE49-F238E27FC236}">
              <a16:creationId xmlns:a16="http://schemas.microsoft.com/office/drawing/2014/main" id="{E5ACD43A-B486-4C48-84FE-122C0FA64420}"/>
            </a:ext>
          </a:extLst>
        </xdr:cNvPr>
        <xdr:cNvSpPr/>
      </xdr:nvSpPr>
      <xdr:spPr>
        <a:xfrm>
          <a:off x="11231880" y="17680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129539</xdr:rowOff>
    </xdr:from>
    <xdr:to>
      <xdr:col>71</xdr:col>
      <xdr:colOff>177800</xdr:colOff>
      <xdr:row>106</xdr:row>
      <xdr:rowOff>3811</xdr:rowOff>
    </xdr:to>
    <xdr:cxnSp macro="">
      <xdr:nvCxnSpPr>
        <xdr:cNvPr id="781" name="直線コネクタ 780">
          <a:extLst>
            <a:ext uri="{FF2B5EF4-FFF2-40B4-BE49-F238E27FC236}">
              <a16:creationId xmlns:a16="http://schemas.microsoft.com/office/drawing/2014/main" id="{28009423-903C-4D01-A827-B02A460F4713}"/>
            </a:ext>
          </a:extLst>
        </xdr:cNvPr>
        <xdr:cNvCxnSpPr/>
      </xdr:nvCxnSpPr>
      <xdr:spPr>
        <a:xfrm>
          <a:off x="11282680" y="17731739"/>
          <a:ext cx="789940" cy="4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782" name="n_1aveValue【公民館】&#10;有形固定資産減価償却率">
          <a:extLst>
            <a:ext uri="{FF2B5EF4-FFF2-40B4-BE49-F238E27FC236}">
              <a16:creationId xmlns:a16="http://schemas.microsoft.com/office/drawing/2014/main" id="{F4D0EAB5-51B9-4B4C-BD44-DD1F8AC79874}"/>
            </a:ext>
          </a:extLst>
        </xdr:cNvPr>
        <xdr:cNvSpPr txBox="1"/>
      </xdr:nvSpPr>
      <xdr:spPr>
        <a:xfrm>
          <a:off x="13437244" y="17299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783" name="n_2aveValue【公民館】&#10;有形固定資産減価償却率">
          <a:extLst>
            <a:ext uri="{FF2B5EF4-FFF2-40B4-BE49-F238E27FC236}">
              <a16:creationId xmlns:a16="http://schemas.microsoft.com/office/drawing/2014/main" id="{389CA001-CE53-42FF-908F-D5B2F842E490}"/>
            </a:ext>
          </a:extLst>
        </xdr:cNvPr>
        <xdr:cNvSpPr txBox="1"/>
      </xdr:nvSpPr>
      <xdr:spPr>
        <a:xfrm>
          <a:off x="126752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784" name="n_3aveValue【公民館】&#10;有形固定資産減価償却率">
          <a:extLst>
            <a:ext uri="{FF2B5EF4-FFF2-40B4-BE49-F238E27FC236}">
              <a16:creationId xmlns:a16="http://schemas.microsoft.com/office/drawing/2014/main" id="{A59552C7-3A3A-44EF-AAFB-86394A0F3533}"/>
            </a:ext>
          </a:extLst>
        </xdr:cNvPr>
        <xdr:cNvSpPr txBox="1"/>
      </xdr:nvSpPr>
      <xdr:spPr>
        <a:xfrm>
          <a:off x="119005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785" name="n_4aveValue【公民館】&#10;有形固定資産減価償却率">
          <a:extLst>
            <a:ext uri="{FF2B5EF4-FFF2-40B4-BE49-F238E27FC236}">
              <a16:creationId xmlns:a16="http://schemas.microsoft.com/office/drawing/2014/main" id="{F57454F2-D480-4C53-BC91-93E5E0AAD56B}"/>
            </a:ext>
          </a:extLst>
        </xdr:cNvPr>
        <xdr:cNvSpPr txBox="1"/>
      </xdr:nvSpPr>
      <xdr:spPr>
        <a:xfrm>
          <a:off x="11102984" y="173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137177</xdr:rowOff>
    </xdr:from>
    <xdr:ext cx="405111" cy="259045"/>
    <xdr:sp macro="" textlink="">
      <xdr:nvSpPr>
        <xdr:cNvPr id="786" name="n_1mainValue【公民館】&#10;有形固定資産減価償却率">
          <a:extLst>
            <a:ext uri="{FF2B5EF4-FFF2-40B4-BE49-F238E27FC236}">
              <a16:creationId xmlns:a16="http://schemas.microsoft.com/office/drawing/2014/main" id="{010644AA-315B-438D-8C0B-7A38C8D7C890}"/>
            </a:ext>
          </a:extLst>
        </xdr:cNvPr>
        <xdr:cNvSpPr txBox="1"/>
      </xdr:nvSpPr>
      <xdr:spPr>
        <a:xfrm>
          <a:off x="13437244" y="1790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91457</xdr:rowOff>
    </xdr:from>
    <xdr:ext cx="405111" cy="259045"/>
    <xdr:sp macro="" textlink="">
      <xdr:nvSpPr>
        <xdr:cNvPr id="787" name="n_2mainValue【公民館】&#10;有形固定資産減価償却率">
          <a:extLst>
            <a:ext uri="{FF2B5EF4-FFF2-40B4-BE49-F238E27FC236}">
              <a16:creationId xmlns:a16="http://schemas.microsoft.com/office/drawing/2014/main" id="{79E2628D-052A-4B92-A2A4-6BD3F184D508}"/>
            </a:ext>
          </a:extLst>
        </xdr:cNvPr>
        <xdr:cNvSpPr txBox="1"/>
      </xdr:nvSpPr>
      <xdr:spPr>
        <a:xfrm>
          <a:off x="126752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45738</xdr:rowOff>
    </xdr:from>
    <xdr:ext cx="405111" cy="259045"/>
    <xdr:sp macro="" textlink="">
      <xdr:nvSpPr>
        <xdr:cNvPr id="788" name="n_3mainValue【公民館】&#10;有形固定資産減価償却率">
          <a:extLst>
            <a:ext uri="{FF2B5EF4-FFF2-40B4-BE49-F238E27FC236}">
              <a16:creationId xmlns:a16="http://schemas.microsoft.com/office/drawing/2014/main" id="{616FEC69-2CE0-4759-BCF2-F4CF07F42D15}"/>
            </a:ext>
          </a:extLst>
        </xdr:cNvPr>
        <xdr:cNvSpPr txBox="1"/>
      </xdr:nvSpPr>
      <xdr:spPr>
        <a:xfrm>
          <a:off x="11900544" y="1781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xdr:rowOff>
    </xdr:from>
    <xdr:ext cx="405111" cy="259045"/>
    <xdr:sp macro="" textlink="">
      <xdr:nvSpPr>
        <xdr:cNvPr id="789" name="n_4mainValue【公民館】&#10;有形固定資産減価償却率">
          <a:extLst>
            <a:ext uri="{FF2B5EF4-FFF2-40B4-BE49-F238E27FC236}">
              <a16:creationId xmlns:a16="http://schemas.microsoft.com/office/drawing/2014/main" id="{D0DA464C-8948-4D92-A40A-86AA1FBCAAE5}"/>
            </a:ext>
          </a:extLst>
        </xdr:cNvPr>
        <xdr:cNvSpPr txBox="1"/>
      </xdr:nvSpPr>
      <xdr:spPr>
        <a:xfrm>
          <a:off x="11102984" y="17769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A50BB5E7-9C0F-4B3A-8C89-B0E3E1D806C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A83D2A14-E77D-4FD4-9686-C2399FF7163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043BEE73-E01C-4029-8D7E-88D41866763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2D0758F5-5E3A-4BBF-B07A-3470BA8C908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C0AA080C-7D32-4604-BF41-69DD02A0D31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D945C5F7-FB01-4023-9679-43430F5816A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7BD0DFAD-B82C-4966-847C-20F5191D31B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E8DA2CDE-27DD-45BF-811B-0293613F78D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14B54BDA-1304-4DFD-A507-75CDE164006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E8F37F98-87B6-42D7-8E7E-EEFF2FFDD92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0" name="直線コネクタ 799">
          <a:extLst>
            <a:ext uri="{FF2B5EF4-FFF2-40B4-BE49-F238E27FC236}">
              <a16:creationId xmlns:a16="http://schemas.microsoft.com/office/drawing/2014/main" id="{758A88B0-3A34-4DDA-AC70-D63D2AB41E1E}"/>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1" name="テキスト ボックス 800">
          <a:extLst>
            <a:ext uri="{FF2B5EF4-FFF2-40B4-BE49-F238E27FC236}">
              <a16:creationId xmlns:a16="http://schemas.microsoft.com/office/drawing/2014/main" id="{44C5536F-0CAD-48EA-B70A-7AB9916D371C}"/>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2" name="直線コネクタ 801">
          <a:extLst>
            <a:ext uri="{FF2B5EF4-FFF2-40B4-BE49-F238E27FC236}">
              <a16:creationId xmlns:a16="http://schemas.microsoft.com/office/drawing/2014/main" id="{07983ED1-9726-49C5-8ECD-CEC331C87F2F}"/>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3" name="テキスト ボックス 802">
          <a:extLst>
            <a:ext uri="{FF2B5EF4-FFF2-40B4-BE49-F238E27FC236}">
              <a16:creationId xmlns:a16="http://schemas.microsoft.com/office/drawing/2014/main" id="{B3E52404-97C3-4169-9CBD-3757A9AF7CCC}"/>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4" name="直線コネクタ 803">
          <a:extLst>
            <a:ext uri="{FF2B5EF4-FFF2-40B4-BE49-F238E27FC236}">
              <a16:creationId xmlns:a16="http://schemas.microsoft.com/office/drawing/2014/main" id="{49E056EB-B4A6-4EDC-B505-20C749EE7D9B}"/>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5" name="テキスト ボックス 804">
          <a:extLst>
            <a:ext uri="{FF2B5EF4-FFF2-40B4-BE49-F238E27FC236}">
              <a16:creationId xmlns:a16="http://schemas.microsoft.com/office/drawing/2014/main" id="{BAF64B21-A140-4BEB-B1C2-D660ED51FAC6}"/>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6" name="直線コネクタ 805">
          <a:extLst>
            <a:ext uri="{FF2B5EF4-FFF2-40B4-BE49-F238E27FC236}">
              <a16:creationId xmlns:a16="http://schemas.microsoft.com/office/drawing/2014/main" id="{F21A3376-D755-4FCE-AE1A-11D0655575D8}"/>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7" name="テキスト ボックス 806">
          <a:extLst>
            <a:ext uri="{FF2B5EF4-FFF2-40B4-BE49-F238E27FC236}">
              <a16:creationId xmlns:a16="http://schemas.microsoft.com/office/drawing/2014/main" id="{89202385-FEA5-449F-8298-56205EF3676C}"/>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8" name="直線コネクタ 807">
          <a:extLst>
            <a:ext uri="{FF2B5EF4-FFF2-40B4-BE49-F238E27FC236}">
              <a16:creationId xmlns:a16="http://schemas.microsoft.com/office/drawing/2014/main" id="{74EF01FE-D24B-4EE0-B709-E76A06640A57}"/>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9" name="テキスト ボックス 808">
          <a:extLst>
            <a:ext uri="{FF2B5EF4-FFF2-40B4-BE49-F238E27FC236}">
              <a16:creationId xmlns:a16="http://schemas.microsoft.com/office/drawing/2014/main" id="{DD0C0960-77D7-46F7-A4C1-A546D1AFC792}"/>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0" name="直線コネクタ 809">
          <a:extLst>
            <a:ext uri="{FF2B5EF4-FFF2-40B4-BE49-F238E27FC236}">
              <a16:creationId xmlns:a16="http://schemas.microsoft.com/office/drawing/2014/main" id="{B175B976-AEF1-4D79-9D15-CA27D6E2EEFA}"/>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1" name="テキスト ボックス 810">
          <a:extLst>
            <a:ext uri="{FF2B5EF4-FFF2-40B4-BE49-F238E27FC236}">
              <a16:creationId xmlns:a16="http://schemas.microsoft.com/office/drawing/2014/main" id="{2A8C57FA-5687-41FB-A333-A6E737494F01}"/>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07D430F7-2BD6-4848-A773-565C61E4981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1ACCBF88-B2AD-474E-923D-E3F295613EF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0E11544E-91BF-4D72-A2C8-5B0BACB5F096}"/>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815" name="直線コネクタ 814">
          <a:extLst>
            <a:ext uri="{FF2B5EF4-FFF2-40B4-BE49-F238E27FC236}">
              <a16:creationId xmlns:a16="http://schemas.microsoft.com/office/drawing/2014/main" id="{AD6C0E38-5C59-4890-8A16-5C0143450EAC}"/>
            </a:ext>
          </a:extLst>
        </xdr:cNvPr>
        <xdr:cNvCxnSpPr/>
      </xdr:nvCxnSpPr>
      <xdr:spPr>
        <a:xfrm flipV="1">
          <a:off x="19509104" y="16920211"/>
          <a:ext cx="0" cy="137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6" name="【公民館】&#10;一人当たり面積最小値テキスト">
          <a:extLst>
            <a:ext uri="{FF2B5EF4-FFF2-40B4-BE49-F238E27FC236}">
              <a16:creationId xmlns:a16="http://schemas.microsoft.com/office/drawing/2014/main" id="{825D5330-2839-47F5-A2A0-A4F7CB3F1819}"/>
            </a:ext>
          </a:extLst>
        </xdr:cNvPr>
        <xdr:cNvSpPr txBox="1"/>
      </xdr:nvSpPr>
      <xdr:spPr>
        <a:xfrm>
          <a:off x="19547840" y="1829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7" name="直線コネクタ 816">
          <a:extLst>
            <a:ext uri="{FF2B5EF4-FFF2-40B4-BE49-F238E27FC236}">
              <a16:creationId xmlns:a16="http://schemas.microsoft.com/office/drawing/2014/main" id="{66A6FC61-4FCD-46DF-AC58-42223859366F}"/>
            </a:ext>
          </a:extLst>
        </xdr:cNvPr>
        <xdr:cNvCxnSpPr/>
      </xdr:nvCxnSpPr>
      <xdr:spPr>
        <a:xfrm>
          <a:off x="19443700" y="18293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18" name="【公民館】&#10;一人当たり面積最大値テキスト">
          <a:extLst>
            <a:ext uri="{FF2B5EF4-FFF2-40B4-BE49-F238E27FC236}">
              <a16:creationId xmlns:a16="http://schemas.microsoft.com/office/drawing/2014/main" id="{B0B0F0E1-E2A9-4D57-8448-9A1B0A043017}"/>
            </a:ext>
          </a:extLst>
        </xdr:cNvPr>
        <xdr:cNvSpPr txBox="1"/>
      </xdr:nvSpPr>
      <xdr:spPr>
        <a:xfrm>
          <a:off x="19547840" y="1669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19" name="直線コネクタ 818">
          <a:extLst>
            <a:ext uri="{FF2B5EF4-FFF2-40B4-BE49-F238E27FC236}">
              <a16:creationId xmlns:a16="http://schemas.microsoft.com/office/drawing/2014/main" id="{2B3D1BC6-89DD-4BCA-9BF9-304F76EA5775}"/>
            </a:ext>
          </a:extLst>
        </xdr:cNvPr>
        <xdr:cNvCxnSpPr/>
      </xdr:nvCxnSpPr>
      <xdr:spPr>
        <a:xfrm>
          <a:off x="19443700" y="1692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820" name="【公民館】&#10;一人当たり面積平均値テキスト">
          <a:extLst>
            <a:ext uri="{FF2B5EF4-FFF2-40B4-BE49-F238E27FC236}">
              <a16:creationId xmlns:a16="http://schemas.microsoft.com/office/drawing/2014/main" id="{15E7110A-667F-42D7-8434-9A28379F9F73}"/>
            </a:ext>
          </a:extLst>
        </xdr:cNvPr>
        <xdr:cNvSpPr txBox="1"/>
      </xdr:nvSpPr>
      <xdr:spPr>
        <a:xfrm>
          <a:off x="19547840" y="17780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21" name="フローチャート: 判断 820">
          <a:extLst>
            <a:ext uri="{FF2B5EF4-FFF2-40B4-BE49-F238E27FC236}">
              <a16:creationId xmlns:a16="http://schemas.microsoft.com/office/drawing/2014/main" id="{3D389626-680B-4B2E-AE8E-C3C3C308B056}"/>
            </a:ext>
          </a:extLst>
        </xdr:cNvPr>
        <xdr:cNvSpPr/>
      </xdr:nvSpPr>
      <xdr:spPr>
        <a:xfrm>
          <a:off x="19458940" y="17929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822" name="フローチャート: 判断 821">
          <a:extLst>
            <a:ext uri="{FF2B5EF4-FFF2-40B4-BE49-F238E27FC236}">
              <a16:creationId xmlns:a16="http://schemas.microsoft.com/office/drawing/2014/main" id="{B3E11577-1DDB-4536-813E-18AC02BA0B4E}"/>
            </a:ext>
          </a:extLst>
        </xdr:cNvPr>
        <xdr:cNvSpPr/>
      </xdr:nvSpPr>
      <xdr:spPr>
        <a:xfrm>
          <a:off x="18735040" y="179111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3" name="フローチャート: 判断 822">
          <a:extLst>
            <a:ext uri="{FF2B5EF4-FFF2-40B4-BE49-F238E27FC236}">
              <a16:creationId xmlns:a16="http://schemas.microsoft.com/office/drawing/2014/main" id="{8F868277-0D62-4958-8B2E-24E9D7F15E2F}"/>
            </a:ext>
          </a:extLst>
        </xdr:cNvPr>
        <xdr:cNvSpPr/>
      </xdr:nvSpPr>
      <xdr:spPr>
        <a:xfrm>
          <a:off x="17937480" y="17919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824" name="フローチャート: 判断 823">
          <a:extLst>
            <a:ext uri="{FF2B5EF4-FFF2-40B4-BE49-F238E27FC236}">
              <a16:creationId xmlns:a16="http://schemas.microsoft.com/office/drawing/2014/main" id="{7C1CD823-9D27-4DFA-8438-4BB3F7BD4AC9}"/>
            </a:ext>
          </a:extLst>
        </xdr:cNvPr>
        <xdr:cNvSpPr/>
      </xdr:nvSpPr>
      <xdr:spPr>
        <a:xfrm>
          <a:off x="17162780" y="179111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5" name="フローチャート: 判断 824">
          <a:extLst>
            <a:ext uri="{FF2B5EF4-FFF2-40B4-BE49-F238E27FC236}">
              <a16:creationId xmlns:a16="http://schemas.microsoft.com/office/drawing/2014/main" id="{0B5C2768-1950-4343-A583-ADAD8DCF207B}"/>
            </a:ext>
          </a:extLst>
        </xdr:cNvPr>
        <xdr:cNvSpPr/>
      </xdr:nvSpPr>
      <xdr:spPr>
        <a:xfrm>
          <a:off x="16388080" y="1792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A2A58ACD-8890-424E-B70E-4E89C81CDD8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B462421C-22D2-4639-B176-BE357F95D1C4}"/>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F43E808E-0884-4B46-A004-966D99AFB9E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A3155D35-E3E0-474A-AC2A-6AB8E85E905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74388A25-1F62-428B-91D9-B2899543719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831" name="楕円 830">
          <a:extLst>
            <a:ext uri="{FF2B5EF4-FFF2-40B4-BE49-F238E27FC236}">
              <a16:creationId xmlns:a16="http://schemas.microsoft.com/office/drawing/2014/main" id="{CE722CA1-7238-49B3-BBC9-CF316C871B33}"/>
            </a:ext>
          </a:extLst>
        </xdr:cNvPr>
        <xdr:cNvSpPr/>
      </xdr:nvSpPr>
      <xdr:spPr>
        <a:xfrm>
          <a:off x="19458940" y="1806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106697</xdr:rowOff>
    </xdr:from>
    <xdr:ext cx="469744" cy="259045"/>
    <xdr:sp macro="" textlink="">
      <xdr:nvSpPr>
        <xdr:cNvPr id="832" name="【公民館】&#10;一人当たり面積該当値テキスト">
          <a:extLst>
            <a:ext uri="{FF2B5EF4-FFF2-40B4-BE49-F238E27FC236}">
              <a16:creationId xmlns:a16="http://schemas.microsoft.com/office/drawing/2014/main" id="{344DA607-4E9B-4C7E-8E54-19C4B598B89B}"/>
            </a:ext>
          </a:extLst>
        </xdr:cNvPr>
        <xdr:cNvSpPr txBox="1"/>
      </xdr:nvSpPr>
      <xdr:spPr>
        <a:xfrm>
          <a:off x="19547840"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131536</xdr:rowOff>
    </xdr:from>
    <xdr:to>
      <xdr:col>112</xdr:col>
      <xdr:colOff>38100</xdr:colOff>
      <xdr:row>108</xdr:row>
      <xdr:rowOff>61686</xdr:rowOff>
    </xdr:to>
    <xdr:sp macro="" textlink="">
      <xdr:nvSpPr>
        <xdr:cNvPr id="833" name="楕円 832">
          <a:extLst>
            <a:ext uri="{FF2B5EF4-FFF2-40B4-BE49-F238E27FC236}">
              <a16:creationId xmlns:a16="http://schemas.microsoft.com/office/drawing/2014/main" id="{7AD5DB34-8687-4F7A-AB7A-D18145997DC1}"/>
            </a:ext>
          </a:extLst>
        </xdr:cNvPr>
        <xdr:cNvSpPr/>
      </xdr:nvSpPr>
      <xdr:spPr>
        <a:xfrm>
          <a:off x="18735040" y="180690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xdr:rowOff>
    </xdr:from>
    <xdr:to>
      <xdr:col>116</xdr:col>
      <xdr:colOff>63500</xdr:colOff>
      <xdr:row>108</xdr:row>
      <xdr:rowOff>10886</xdr:rowOff>
    </xdr:to>
    <xdr:cxnSp macro="">
      <xdr:nvCxnSpPr>
        <xdr:cNvPr id="834" name="直線コネクタ 833">
          <a:extLst>
            <a:ext uri="{FF2B5EF4-FFF2-40B4-BE49-F238E27FC236}">
              <a16:creationId xmlns:a16="http://schemas.microsoft.com/office/drawing/2014/main" id="{9E341985-2517-4EAD-91BA-E41BEC58C9A2}"/>
            </a:ext>
          </a:extLst>
        </xdr:cNvPr>
        <xdr:cNvCxnSpPr/>
      </xdr:nvCxnSpPr>
      <xdr:spPr>
        <a:xfrm flipV="1">
          <a:off x="18778220" y="18112740"/>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134801</xdr:rowOff>
    </xdr:from>
    <xdr:to>
      <xdr:col>107</xdr:col>
      <xdr:colOff>101600</xdr:colOff>
      <xdr:row>108</xdr:row>
      <xdr:rowOff>64951</xdr:rowOff>
    </xdr:to>
    <xdr:sp macro="" textlink="">
      <xdr:nvSpPr>
        <xdr:cNvPr id="835" name="楕円 834">
          <a:extLst>
            <a:ext uri="{FF2B5EF4-FFF2-40B4-BE49-F238E27FC236}">
              <a16:creationId xmlns:a16="http://schemas.microsoft.com/office/drawing/2014/main" id="{3E12AD72-522B-4539-A4DC-AC4C01269370}"/>
            </a:ext>
          </a:extLst>
        </xdr:cNvPr>
        <xdr:cNvSpPr/>
      </xdr:nvSpPr>
      <xdr:spPr>
        <a:xfrm>
          <a:off x="17937480" y="180722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10886</xdr:rowOff>
    </xdr:from>
    <xdr:to>
      <xdr:col>111</xdr:col>
      <xdr:colOff>177800</xdr:colOff>
      <xdr:row>108</xdr:row>
      <xdr:rowOff>14151</xdr:rowOff>
    </xdr:to>
    <xdr:cxnSp macro="">
      <xdr:nvCxnSpPr>
        <xdr:cNvPr id="836" name="直線コネクタ 835">
          <a:extLst>
            <a:ext uri="{FF2B5EF4-FFF2-40B4-BE49-F238E27FC236}">
              <a16:creationId xmlns:a16="http://schemas.microsoft.com/office/drawing/2014/main" id="{3485CBB2-5C6D-4EEA-A199-A82E1882D6CE}"/>
            </a:ext>
          </a:extLst>
        </xdr:cNvPr>
        <xdr:cNvCxnSpPr/>
      </xdr:nvCxnSpPr>
      <xdr:spPr>
        <a:xfrm flipV="1">
          <a:off x="17988280" y="18116006"/>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138068</xdr:rowOff>
    </xdr:from>
    <xdr:to>
      <xdr:col>102</xdr:col>
      <xdr:colOff>165100</xdr:colOff>
      <xdr:row>108</xdr:row>
      <xdr:rowOff>68218</xdr:rowOff>
    </xdr:to>
    <xdr:sp macro="" textlink="">
      <xdr:nvSpPr>
        <xdr:cNvPr id="837" name="楕円 836">
          <a:extLst>
            <a:ext uri="{FF2B5EF4-FFF2-40B4-BE49-F238E27FC236}">
              <a16:creationId xmlns:a16="http://schemas.microsoft.com/office/drawing/2014/main" id="{0DCA5B01-84DB-4A19-9CAB-60B5750F5428}"/>
            </a:ext>
          </a:extLst>
        </xdr:cNvPr>
        <xdr:cNvSpPr/>
      </xdr:nvSpPr>
      <xdr:spPr>
        <a:xfrm>
          <a:off x="17162780" y="18075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14151</xdr:rowOff>
    </xdr:from>
    <xdr:to>
      <xdr:col>107</xdr:col>
      <xdr:colOff>50800</xdr:colOff>
      <xdr:row>108</xdr:row>
      <xdr:rowOff>17418</xdr:rowOff>
    </xdr:to>
    <xdr:cxnSp macro="">
      <xdr:nvCxnSpPr>
        <xdr:cNvPr id="838" name="直線コネクタ 837">
          <a:extLst>
            <a:ext uri="{FF2B5EF4-FFF2-40B4-BE49-F238E27FC236}">
              <a16:creationId xmlns:a16="http://schemas.microsoft.com/office/drawing/2014/main" id="{F0EA9C6F-E3FD-4F7A-A589-0AAC121CB905}"/>
            </a:ext>
          </a:extLst>
        </xdr:cNvPr>
        <xdr:cNvCxnSpPr/>
      </xdr:nvCxnSpPr>
      <xdr:spPr>
        <a:xfrm flipV="1">
          <a:off x="17213580" y="18119271"/>
          <a:ext cx="7747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141332</xdr:rowOff>
    </xdr:from>
    <xdr:to>
      <xdr:col>98</xdr:col>
      <xdr:colOff>38100</xdr:colOff>
      <xdr:row>108</xdr:row>
      <xdr:rowOff>71482</xdr:rowOff>
    </xdr:to>
    <xdr:sp macro="" textlink="">
      <xdr:nvSpPr>
        <xdr:cNvPr id="839" name="楕円 838">
          <a:extLst>
            <a:ext uri="{FF2B5EF4-FFF2-40B4-BE49-F238E27FC236}">
              <a16:creationId xmlns:a16="http://schemas.microsoft.com/office/drawing/2014/main" id="{C641CFB0-8FAE-4AD5-B742-C1D16E03C565}"/>
            </a:ext>
          </a:extLst>
        </xdr:cNvPr>
        <xdr:cNvSpPr/>
      </xdr:nvSpPr>
      <xdr:spPr>
        <a:xfrm>
          <a:off x="16388080" y="180788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17418</xdr:rowOff>
    </xdr:from>
    <xdr:to>
      <xdr:col>102</xdr:col>
      <xdr:colOff>114300</xdr:colOff>
      <xdr:row>108</xdr:row>
      <xdr:rowOff>20682</xdr:rowOff>
    </xdr:to>
    <xdr:cxnSp macro="">
      <xdr:nvCxnSpPr>
        <xdr:cNvPr id="840" name="直線コネクタ 839">
          <a:extLst>
            <a:ext uri="{FF2B5EF4-FFF2-40B4-BE49-F238E27FC236}">
              <a16:creationId xmlns:a16="http://schemas.microsoft.com/office/drawing/2014/main" id="{ACF747B4-2232-4794-A2D2-0C9B8CE18CE0}"/>
            </a:ext>
          </a:extLst>
        </xdr:cNvPr>
        <xdr:cNvCxnSpPr/>
      </xdr:nvCxnSpPr>
      <xdr:spPr>
        <a:xfrm flipV="1">
          <a:off x="16431260" y="18122538"/>
          <a:ext cx="78232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841" name="n_1aveValue【公民館】&#10;一人当たり面積">
          <a:extLst>
            <a:ext uri="{FF2B5EF4-FFF2-40B4-BE49-F238E27FC236}">
              <a16:creationId xmlns:a16="http://schemas.microsoft.com/office/drawing/2014/main" id="{F0EBD2B3-2D97-4A4B-A573-96FDCFA740CA}"/>
            </a:ext>
          </a:extLst>
        </xdr:cNvPr>
        <xdr:cNvSpPr txBox="1"/>
      </xdr:nvSpPr>
      <xdr:spPr>
        <a:xfrm>
          <a:off x="1856112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842" name="n_2aveValue【公民館】&#10;一人当たり面積">
          <a:extLst>
            <a:ext uri="{FF2B5EF4-FFF2-40B4-BE49-F238E27FC236}">
              <a16:creationId xmlns:a16="http://schemas.microsoft.com/office/drawing/2014/main" id="{B08A9DBE-F327-4995-A4D0-1587C25AF724}"/>
            </a:ext>
          </a:extLst>
        </xdr:cNvPr>
        <xdr:cNvSpPr txBox="1"/>
      </xdr:nvSpPr>
      <xdr:spPr>
        <a:xfrm>
          <a:off x="17776267" y="1769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843" name="n_3aveValue【公民館】&#10;一人当たり面積">
          <a:extLst>
            <a:ext uri="{FF2B5EF4-FFF2-40B4-BE49-F238E27FC236}">
              <a16:creationId xmlns:a16="http://schemas.microsoft.com/office/drawing/2014/main" id="{A41CFCA6-74D2-454D-BB01-BA85F8794FB2}"/>
            </a:ext>
          </a:extLst>
        </xdr:cNvPr>
        <xdr:cNvSpPr txBox="1"/>
      </xdr:nvSpPr>
      <xdr:spPr>
        <a:xfrm>
          <a:off x="1700156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844" name="n_4aveValue【公民館】&#10;一人当たり面積">
          <a:extLst>
            <a:ext uri="{FF2B5EF4-FFF2-40B4-BE49-F238E27FC236}">
              <a16:creationId xmlns:a16="http://schemas.microsoft.com/office/drawing/2014/main" id="{3F0233F4-F3C0-4FB4-A0C3-15891A6D7280}"/>
            </a:ext>
          </a:extLst>
        </xdr:cNvPr>
        <xdr:cNvSpPr txBox="1"/>
      </xdr:nvSpPr>
      <xdr:spPr>
        <a:xfrm>
          <a:off x="1622686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52813</xdr:rowOff>
    </xdr:from>
    <xdr:ext cx="469744" cy="259045"/>
    <xdr:sp macro="" textlink="">
      <xdr:nvSpPr>
        <xdr:cNvPr id="845" name="n_1mainValue【公民館】&#10;一人当たり面積">
          <a:extLst>
            <a:ext uri="{FF2B5EF4-FFF2-40B4-BE49-F238E27FC236}">
              <a16:creationId xmlns:a16="http://schemas.microsoft.com/office/drawing/2014/main" id="{61E758EC-71D1-43D3-89DA-0486E98C7509}"/>
            </a:ext>
          </a:extLst>
        </xdr:cNvPr>
        <xdr:cNvSpPr txBox="1"/>
      </xdr:nvSpPr>
      <xdr:spPr>
        <a:xfrm>
          <a:off x="185611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56078</xdr:rowOff>
    </xdr:from>
    <xdr:ext cx="469744" cy="259045"/>
    <xdr:sp macro="" textlink="">
      <xdr:nvSpPr>
        <xdr:cNvPr id="846" name="n_2mainValue【公民館】&#10;一人当たり面積">
          <a:extLst>
            <a:ext uri="{FF2B5EF4-FFF2-40B4-BE49-F238E27FC236}">
              <a16:creationId xmlns:a16="http://schemas.microsoft.com/office/drawing/2014/main" id="{5126350A-605F-4286-A3A7-39E3798C718C}"/>
            </a:ext>
          </a:extLst>
        </xdr:cNvPr>
        <xdr:cNvSpPr txBox="1"/>
      </xdr:nvSpPr>
      <xdr:spPr>
        <a:xfrm>
          <a:off x="1777626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59345</xdr:rowOff>
    </xdr:from>
    <xdr:ext cx="469744" cy="259045"/>
    <xdr:sp macro="" textlink="">
      <xdr:nvSpPr>
        <xdr:cNvPr id="847" name="n_3mainValue【公民館】&#10;一人当たり面積">
          <a:extLst>
            <a:ext uri="{FF2B5EF4-FFF2-40B4-BE49-F238E27FC236}">
              <a16:creationId xmlns:a16="http://schemas.microsoft.com/office/drawing/2014/main" id="{46C673E0-3A43-4F99-8174-8C55F93FD131}"/>
            </a:ext>
          </a:extLst>
        </xdr:cNvPr>
        <xdr:cNvSpPr txBox="1"/>
      </xdr:nvSpPr>
      <xdr:spPr>
        <a:xfrm>
          <a:off x="17001567" y="1816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62609</xdr:rowOff>
    </xdr:from>
    <xdr:ext cx="469744" cy="259045"/>
    <xdr:sp macro="" textlink="">
      <xdr:nvSpPr>
        <xdr:cNvPr id="848" name="n_4mainValue【公民館】&#10;一人当たり面積">
          <a:extLst>
            <a:ext uri="{FF2B5EF4-FFF2-40B4-BE49-F238E27FC236}">
              <a16:creationId xmlns:a16="http://schemas.microsoft.com/office/drawing/2014/main" id="{A34EEC82-1CA0-49F5-AD5A-D9084E5B14C7}"/>
            </a:ext>
          </a:extLst>
        </xdr:cNvPr>
        <xdr:cNvSpPr txBox="1"/>
      </xdr:nvSpPr>
      <xdr:spPr>
        <a:xfrm>
          <a:off x="16226867" y="181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7818CA1C-81EE-4E88-8832-E3953697AF0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FFDD425D-95B9-45DF-ABB7-965F6B21236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4EA8FD49-5BF2-40C8-9964-36F01597E23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類似団体と比較して特に有形固定資産減価償却率が高くなっている施設は、公民館であり、特に低くなっている施設は、認定こども園・幼稚園・保育所である。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公民館については、令和４年度から５年度にかけて丸山公民館の大規模改修工事を行い、老朽化対策に取り組んでいる。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認定こども園・幼稚園・保育所については、有形固定資産減価償却率が大きく低下している。これは、老朽化した幼稚園及び保育所を複合化し、新しい幼保一体型施設を新設したことによるものである。維持管理にかかる経費の増加に留意しつつ、引き続き、子育て環境の整備に積極的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E08725D-D682-4C19-84E0-3B393EEE402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786F525-158C-4DC9-BDCC-569899435E9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1153736-4309-4BBC-A407-FFD1D51AB51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285ECD5-AD9B-41C0-BD0B-4028C00AD53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968B23F-05F0-4145-A810-04486C54CC4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7477BF2-F8BF-4B7B-A64D-6924DBAAF7E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7028E5D-75CE-49C5-A520-8BFB458146C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A93A411-46E5-4444-874C-648026487D2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39C928C-F2ED-4FA7-A252-7FFF84DDABD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8E32738-E02F-4C64-95E0-D9695F606A9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35,593
35,102
229.55
26,100,035
24,070,248
1,254,518
14,612,861
22,222,598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64D2404-8ECF-416E-BC35-0BDF6BE43D2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A2141C7-8C63-44DB-8DEE-3D0D9C7F92D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B043FC1-5609-4AC6-B3B5-D62B6A25D5A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7E6BB06-5536-48DF-B7BE-C5DB730CCBA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D9537FD-C220-4755-A98E-B995B6C7C8E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C02B4D7-1F63-4F55-B88A-EAB358B8D695}"/>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0286321-4BDF-4BC0-B5FE-860FB736ABF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C739567-2668-41D0-BA64-582251CB955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56CE8CF-2E75-4420-AC19-AB70F6AAAD1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8D353F9-9121-48C9-9A41-2A6401A9A56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492339A-8B89-418D-BC8A-39D50FCEC59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86E6A0B-4FFC-4577-A9E8-882424E4DE6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0C3C57A-72D1-423E-A7CD-B4EBEAEEA80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B8F5623-AA8D-4E82-B3F6-9CA31EE1482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5171DA8-6EA8-4BA4-936B-D3371C89D08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FD46EFA-1ED0-4613-A417-819317C3586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268FC47-DD41-4B34-90E6-77B702165C4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8B83D57-EB31-4725-96F1-098659EAB0A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0D2F2D3-B9C4-4299-B1A0-2BCD968A00C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87CE5D1-77A6-4AAF-97FE-529622AC17B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C072618-8EF6-479D-9C4B-0526B9E7C55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1012814-EC9F-49B3-8FD7-5975EB1E9F7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C5E81FA-447B-4FDD-AFE6-1B4CC1E48DF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8594888-CE62-4216-85D7-8162F59D905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1011B62-7453-4254-896B-40ED9D81FD8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150F353-566F-401E-B7C1-27C00E8672C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FE87A52-A70D-49BE-A8AB-F729E9808BC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D8DA566-D445-4EEE-8AD2-5E64E5C2A8E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A3D4787-2F0A-46B5-AE92-D956833ED97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EFE5315-015A-4152-858F-EF785E9F9D6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731BE03-509D-4A1C-BFB4-3B0F4F5C20B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C3621B9-02E9-4F16-8C37-B30B077FDFA1}"/>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B3A7433-ED54-411F-BC70-490E8CB8421A}"/>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EB635B0-482C-455B-A193-A76409E5F5B4}"/>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18CF0D8-3890-4B2C-ACC0-48E4D35033F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828A9C6-F62F-4217-90D0-E1D285B80A99}"/>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9B30505-2E45-49C9-9288-26E8A3F53AF9}"/>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2E4FC7E-DE48-4B12-83C4-0768BC2DEC2F}"/>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2F83A3D-E948-4AB4-AFB7-4A63D51595B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AA041DA-009E-462E-BAAA-81DF8D86AC4D}"/>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AA7D2F2-5367-4201-B440-3633155CA5B1}"/>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384DF9DC-5B3C-4542-B033-B9A4104CB7C3}"/>
            </a:ext>
          </a:extLst>
        </xdr:cNvPr>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E5BC7FD-9236-45B6-A636-DB347F62CC4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17A0118A-606E-444F-9510-F28DAD7131E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2C9998EC-AA51-4DCE-8100-AB281C44F2FE}"/>
            </a:ext>
          </a:extLst>
        </xdr:cNvPr>
        <xdr:cNvCxnSpPr/>
      </xdr:nvCxnSpPr>
      <xdr:spPr>
        <a:xfrm flipV="1">
          <a:off x="4086225"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D302C910-889D-488F-893E-E71E91D53C15}"/>
            </a:ext>
          </a:extLst>
        </xdr:cNvPr>
        <xdr:cNvSpPr txBox="1"/>
      </xdr:nvSpPr>
      <xdr:spPr>
        <a:xfrm>
          <a:off x="412496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53AA01C1-5AAE-458C-99DE-1387C817389F}"/>
            </a:ext>
          </a:extLst>
        </xdr:cNvPr>
        <xdr:cNvCxnSpPr/>
      </xdr:nvCxnSpPr>
      <xdr:spPr>
        <a:xfrm>
          <a:off x="402082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64340633-23E6-460B-AB44-F0981A3EFD23}"/>
            </a:ext>
          </a:extLst>
        </xdr:cNvPr>
        <xdr:cNvSpPr txBox="1"/>
      </xdr:nvSpPr>
      <xdr:spPr>
        <a:xfrm>
          <a:off x="412496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D67A0E54-9E1D-4BF2-A0F6-FC7D3C7A9D8F}"/>
            </a:ext>
          </a:extLst>
        </xdr:cNvPr>
        <xdr:cNvCxnSpPr/>
      </xdr:nvCxnSpPr>
      <xdr:spPr>
        <a:xfrm>
          <a:off x="402082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38644D73-01FB-4983-A67C-40DD7A30186F}"/>
            </a:ext>
          </a:extLst>
        </xdr:cNvPr>
        <xdr:cNvSpPr txBox="1"/>
      </xdr:nvSpPr>
      <xdr:spPr>
        <a:xfrm>
          <a:off x="4124960" y="5949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49B2B0C8-8937-4E62-9B68-2F9C3410444C}"/>
            </a:ext>
          </a:extLst>
        </xdr:cNvPr>
        <xdr:cNvSpPr/>
      </xdr:nvSpPr>
      <xdr:spPr>
        <a:xfrm>
          <a:off x="403606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F130581F-83FF-49D2-86BB-4C464388647D}"/>
            </a:ext>
          </a:extLst>
        </xdr:cNvPr>
        <xdr:cNvSpPr/>
      </xdr:nvSpPr>
      <xdr:spPr>
        <a:xfrm>
          <a:off x="3312160" y="6097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B1A53FF9-DB57-4DAE-AC97-5ED34E886482}"/>
            </a:ext>
          </a:extLst>
        </xdr:cNvPr>
        <xdr:cNvSpPr/>
      </xdr:nvSpPr>
      <xdr:spPr>
        <a:xfrm>
          <a:off x="25146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44B1D7FC-E9F5-4A4D-9653-84D9C2B72ED4}"/>
            </a:ext>
          </a:extLst>
        </xdr:cNvPr>
        <xdr:cNvSpPr/>
      </xdr:nvSpPr>
      <xdr:spPr>
        <a:xfrm>
          <a:off x="17399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5D3406FD-3210-43A0-941E-E445E62C3C7D}"/>
            </a:ext>
          </a:extLst>
        </xdr:cNvPr>
        <xdr:cNvSpPr/>
      </xdr:nvSpPr>
      <xdr:spPr>
        <a:xfrm>
          <a:off x="965200" y="6054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D4E4B6F-259E-429E-B684-8D32DE171B3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FB0EA68-3B82-4F89-9F38-22744DA0979D}"/>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6185686-9567-4FEA-BF04-2F995407CA05}"/>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FAE18A5-5C29-4B96-8EE4-962F06327BB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01A5F82-D4F0-4BFF-B614-AF0851C46BF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81280</xdr:rowOff>
    </xdr:from>
    <xdr:to>
      <xdr:col>24</xdr:col>
      <xdr:colOff>114300</xdr:colOff>
      <xdr:row>39</xdr:row>
      <xdr:rowOff>11430</xdr:rowOff>
    </xdr:to>
    <xdr:sp macro="" textlink="">
      <xdr:nvSpPr>
        <xdr:cNvPr id="72" name="楕円 71">
          <a:extLst>
            <a:ext uri="{FF2B5EF4-FFF2-40B4-BE49-F238E27FC236}">
              <a16:creationId xmlns:a16="http://schemas.microsoft.com/office/drawing/2014/main" id="{788FF82C-D04F-491D-900B-62E754B602F7}"/>
            </a:ext>
          </a:extLst>
        </xdr:cNvPr>
        <xdr:cNvSpPr/>
      </xdr:nvSpPr>
      <xdr:spPr>
        <a:xfrm>
          <a:off x="4036060" y="6451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59707</xdr:rowOff>
    </xdr:from>
    <xdr:ext cx="405111" cy="259045"/>
    <xdr:sp macro="" textlink="">
      <xdr:nvSpPr>
        <xdr:cNvPr id="73" name="【図書館】&#10;有形固定資産減価償却率該当値テキスト">
          <a:extLst>
            <a:ext uri="{FF2B5EF4-FFF2-40B4-BE49-F238E27FC236}">
              <a16:creationId xmlns:a16="http://schemas.microsoft.com/office/drawing/2014/main" id="{BDA190E1-E556-4660-8788-785A7CB0FD69}"/>
            </a:ext>
          </a:extLst>
        </xdr:cNvPr>
        <xdr:cNvSpPr txBox="1"/>
      </xdr:nvSpPr>
      <xdr:spPr>
        <a:xfrm>
          <a:off x="4124960"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36830</xdr:rowOff>
    </xdr:from>
    <xdr:to>
      <xdr:col>20</xdr:col>
      <xdr:colOff>38100</xdr:colOff>
      <xdr:row>36</xdr:row>
      <xdr:rowOff>138430</xdr:rowOff>
    </xdr:to>
    <xdr:sp macro="" textlink="">
      <xdr:nvSpPr>
        <xdr:cNvPr id="74" name="楕円 73">
          <a:extLst>
            <a:ext uri="{FF2B5EF4-FFF2-40B4-BE49-F238E27FC236}">
              <a16:creationId xmlns:a16="http://schemas.microsoft.com/office/drawing/2014/main" id="{DCF4BF8D-763E-4912-8590-8D4E8675C447}"/>
            </a:ext>
          </a:extLst>
        </xdr:cNvPr>
        <xdr:cNvSpPr/>
      </xdr:nvSpPr>
      <xdr:spPr>
        <a:xfrm>
          <a:off x="3312160" y="60718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87630</xdr:rowOff>
    </xdr:from>
    <xdr:to>
      <xdr:col>24</xdr:col>
      <xdr:colOff>63500</xdr:colOff>
      <xdr:row>38</xdr:row>
      <xdr:rowOff>132080</xdr:rowOff>
    </xdr:to>
    <xdr:cxnSp macro="">
      <xdr:nvCxnSpPr>
        <xdr:cNvPr id="75" name="直線コネクタ 74">
          <a:extLst>
            <a:ext uri="{FF2B5EF4-FFF2-40B4-BE49-F238E27FC236}">
              <a16:creationId xmlns:a16="http://schemas.microsoft.com/office/drawing/2014/main" id="{C826B0E5-E56E-49B6-A9B3-D038F270B505}"/>
            </a:ext>
          </a:extLst>
        </xdr:cNvPr>
        <xdr:cNvCxnSpPr/>
      </xdr:nvCxnSpPr>
      <xdr:spPr>
        <a:xfrm>
          <a:off x="3355340" y="6122670"/>
          <a:ext cx="731520" cy="37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160020</xdr:rowOff>
    </xdr:from>
    <xdr:to>
      <xdr:col>15</xdr:col>
      <xdr:colOff>101600</xdr:colOff>
      <xdr:row>36</xdr:row>
      <xdr:rowOff>90170</xdr:rowOff>
    </xdr:to>
    <xdr:sp macro="" textlink="">
      <xdr:nvSpPr>
        <xdr:cNvPr id="76" name="楕円 75">
          <a:extLst>
            <a:ext uri="{FF2B5EF4-FFF2-40B4-BE49-F238E27FC236}">
              <a16:creationId xmlns:a16="http://schemas.microsoft.com/office/drawing/2014/main" id="{ACB72155-0256-4316-9547-FE3F6AD346B5}"/>
            </a:ext>
          </a:extLst>
        </xdr:cNvPr>
        <xdr:cNvSpPr/>
      </xdr:nvSpPr>
      <xdr:spPr>
        <a:xfrm>
          <a:off x="2514600" y="6027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39370</xdr:rowOff>
    </xdr:from>
    <xdr:to>
      <xdr:col>19</xdr:col>
      <xdr:colOff>177800</xdr:colOff>
      <xdr:row>36</xdr:row>
      <xdr:rowOff>87630</xdr:rowOff>
    </xdr:to>
    <xdr:cxnSp macro="">
      <xdr:nvCxnSpPr>
        <xdr:cNvPr id="77" name="直線コネクタ 76">
          <a:extLst>
            <a:ext uri="{FF2B5EF4-FFF2-40B4-BE49-F238E27FC236}">
              <a16:creationId xmlns:a16="http://schemas.microsoft.com/office/drawing/2014/main" id="{82067C82-B8B7-458A-8BEC-05DEB2D6D931}"/>
            </a:ext>
          </a:extLst>
        </xdr:cNvPr>
        <xdr:cNvCxnSpPr/>
      </xdr:nvCxnSpPr>
      <xdr:spPr>
        <a:xfrm>
          <a:off x="2565400" y="6074410"/>
          <a:ext cx="78994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110490</xdr:rowOff>
    </xdr:from>
    <xdr:to>
      <xdr:col>10</xdr:col>
      <xdr:colOff>165100</xdr:colOff>
      <xdr:row>36</xdr:row>
      <xdr:rowOff>40640</xdr:rowOff>
    </xdr:to>
    <xdr:sp macro="" textlink="">
      <xdr:nvSpPr>
        <xdr:cNvPr id="78" name="楕円 77">
          <a:extLst>
            <a:ext uri="{FF2B5EF4-FFF2-40B4-BE49-F238E27FC236}">
              <a16:creationId xmlns:a16="http://schemas.microsoft.com/office/drawing/2014/main" id="{A2FBAED0-3C9C-48F5-B206-CD02B2490D91}"/>
            </a:ext>
          </a:extLst>
        </xdr:cNvPr>
        <xdr:cNvSpPr/>
      </xdr:nvSpPr>
      <xdr:spPr>
        <a:xfrm>
          <a:off x="1739900" y="5977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161290</xdr:rowOff>
    </xdr:from>
    <xdr:to>
      <xdr:col>15</xdr:col>
      <xdr:colOff>50800</xdr:colOff>
      <xdr:row>36</xdr:row>
      <xdr:rowOff>39370</xdr:rowOff>
    </xdr:to>
    <xdr:cxnSp macro="">
      <xdr:nvCxnSpPr>
        <xdr:cNvPr id="79" name="直線コネクタ 78">
          <a:extLst>
            <a:ext uri="{FF2B5EF4-FFF2-40B4-BE49-F238E27FC236}">
              <a16:creationId xmlns:a16="http://schemas.microsoft.com/office/drawing/2014/main" id="{7688A90A-62B1-4F45-B79C-A1BCE27AC5A7}"/>
            </a:ext>
          </a:extLst>
        </xdr:cNvPr>
        <xdr:cNvCxnSpPr/>
      </xdr:nvCxnSpPr>
      <xdr:spPr>
        <a:xfrm>
          <a:off x="1790700" y="602869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62230</xdr:rowOff>
    </xdr:from>
    <xdr:to>
      <xdr:col>6</xdr:col>
      <xdr:colOff>38100</xdr:colOff>
      <xdr:row>35</xdr:row>
      <xdr:rowOff>163830</xdr:rowOff>
    </xdr:to>
    <xdr:sp macro="" textlink="">
      <xdr:nvSpPr>
        <xdr:cNvPr id="80" name="楕円 79">
          <a:extLst>
            <a:ext uri="{FF2B5EF4-FFF2-40B4-BE49-F238E27FC236}">
              <a16:creationId xmlns:a16="http://schemas.microsoft.com/office/drawing/2014/main" id="{9C5AC715-9346-4294-940A-63A0D72584D0}"/>
            </a:ext>
          </a:extLst>
        </xdr:cNvPr>
        <xdr:cNvSpPr/>
      </xdr:nvSpPr>
      <xdr:spPr>
        <a:xfrm>
          <a:off x="965200" y="59296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113030</xdr:rowOff>
    </xdr:from>
    <xdr:to>
      <xdr:col>10</xdr:col>
      <xdr:colOff>114300</xdr:colOff>
      <xdr:row>35</xdr:row>
      <xdr:rowOff>161290</xdr:rowOff>
    </xdr:to>
    <xdr:cxnSp macro="">
      <xdr:nvCxnSpPr>
        <xdr:cNvPr id="81" name="直線コネクタ 80">
          <a:extLst>
            <a:ext uri="{FF2B5EF4-FFF2-40B4-BE49-F238E27FC236}">
              <a16:creationId xmlns:a16="http://schemas.microsoft.com/office/drawing/2014/main" id="{2B4DDE24-16F9-4999-B382-B0D734716376}"/>
            </a:ext>
          </a:extLst>
        </xdr:cNvPr>
        <xdr:cNvCxnSpPr/>
      </xdr:nvCxnSpPr>
      <xdr:spPr>
        <a:xfrm>
          <a:off x="1008380" y="5980430"/>
          <a:ext cx="78232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2" name="n_1aveValue【図書館】&#10;有形固定資産減価償却率">
          <a:extLst>
            <a:ext uri="{FF2B5EF4-FFF2-40B4-BE49-F238E27FC236}">
              <a16:creationId xmlns:a16="http://schemas.microsoft.com/office/drawing/2014/main" id="{806AF0FB-1368-4CEF-8712-AF6DE47A82B7}"/>
            </a:ext>
          </a:extLst>
        </xdr:cNvPr>
        <xdr:cNvSpPr txBox="1"/>
      </xdr:nvSpPr>
      <xdr:spPr>
        <a:xfrm>
          <a:off x="317056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134637</xdr:rowOff>
    </xdr:from>
    <xdr:ext cx="405111" cy="259045"/>
    <xdr:sp macro="" textlink="">
      <xdr:nvSpPr>
        <xdr:cNvPr id="83" name="n_2aveValue【図書館】&#10;有形固定資産減価償却率">
          <a:extLst>
            <a:ext uri="{FF2B5EF4-FFF2-40B4-BE49-F238E27FC236}">
              <a16:creationId xmlns:a16="http://schemas.microsoft.com/office/drawing/2014/main" id="{6EE20967-1471-447C-AD8D-AE58429CE30F}"/>
            </a:ext>
          </a:extLst>
        </xdr:cNvPr>
        <xdr:cNvSpPr txBox="1"/>
      </xdr:nvSpPr>
      <xdr:spPr>
        <a:xfrm>
          <a:off x="238570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118127</xdr:rowOff>
    </xdr:from>
    <xdr:ext cx="405111" cy="259045"/>
    <xdr:sp macro="" textlink="">
      <xdr:nvSpPr>
        <xdr:cNvPr id="84" name="n_3aveValue【図書館】&#10;有形固定資産減価償却率">
          <a:extLst>
            <a:ext uri="{FF2B5EF4-FFF2-40B4-BE49-F238E27FC236}">
              <a16:creationId xmlns:a16="http://schemas.microsoft.com/office/drawing/2014/main" id="{33E6AD32-5069-42D6-97D0-EF0CE7EFF42A}"/>
            </a:ext>
          </a:extLst>
        </xdr:cNvPr>
        <xdr:cNvSpPr txBox="1"/>
      </xdr:nvSpPr>
      <xdr:spPr>
        <a:xfrm>
          <a:off x="161100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85" name="n_4aveValue【図書館】&#10;有形固定資産減価償却率">
          <a:extLst>
            <a:ext uri="{FF2B5EF4-FFF2-40B4-BE49-F238E27FC236}">
              <a16:creationId xmlns:a16="http://schemas.microsoft.com/office/drawing/2014/main" id="{7E632177-392F-4068-A95E-395ACE8625AA}"/>
            </a:ext>
          </a:extLst>
        </xdr:cNvPr>
        <xdr:cNvSpPr txBox="1"/>
      </xdr:nvSpPr>
      <xdr:spPr>
        <a:xfrm>
          <a:off x="836304" y="6146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154957</xdr:rowOff>
    </xdr:from>
    <xdr:ext cx="405111" cy="259045"/>
    <xdr:sp macro="" textlink="">
      <xdr:nvSpPr>
        <xdr:cNvPr id="86" name="n_1mainValue【図書館】&#10;有形固定資産減価償却率">
          <a:extLst>
            <a:ext uri="{FF2B5EF4-FFF2-40B4-BE49-F238E27FC236}">
              <a16:creationId xmlns:a16="http://schemas.microsoft.com/office/drawing/2014/main" id="{FCFD25A0-C7F9-4060-B249-375E1FAF5A1F}"/>
            </a:ext>
          </a:extLst>
        </xdr:cNvPr>
        <xdr:cNvSpPr txBox="1"/>
      </xdr:nvSpPr>
      <xdr:spPr>
        <a:xfrm>
          <a:off x="317056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106697</xdr:rowOff>
    </xdr:from>
    <xdr:ext cx="405111" cy="259045"/>
    <xdr:sp macro="" textlink="">
      <xdr:nvSpPr>
        <xdr:cNvPr id="87" name="n_2mainValue【図書館】&#10;有形固定資産減価償却率">
          <a:extLst>
            <a:ext uri="{FF2B5EF4-FFF2-40B4-BE49-F238E27FC236}">
              <a16:creationId xmlns:a16="http://schemas.microsoft.com/office/drawing/2014/main" id="{D74048CB-FDF4-48FD-96E8-387C75BB534B}"/>
            </a:ext>
          </a:extLst>
        </xdr:cNvPr>
        <xdr:cNvSpPr txBox="1"/>
      </xdr:nvSpPr>
      <xdr:spPr>
        <a:xfrm>
          <a:off x="2385704" y="580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57167</xdr:rowOff>
    </xdr:from>
    <xdr:ext cx="405111" cy="259045"/>
    <xdr:sp macro="" textlink="">
      <xdr:nvSpPr>
        <xdr:cNvPr id="88" name="n_3mainValue【図書館】&#10;有形固定資産減価償却率">
          <a:extLst>
            <a:ext uri="{FF2B5EF4-FFF2-40B4-BE49-F238E27FC236}">
              <a16:creationId xmlns:a16="http://schemas.microsoft.com/office/drawing/2014/main" id="{A7CA537C-8F1E-4F89-A9D9-0EBCB6F0A095}"/>
            </a:ext>
          </a:extLst>
        </xdr:cNvPr>
        <xdr:cNvSpPr txBox="1"/>
      </xdr:nvSpPr>
      <xdr:spPr>
        <a:xfrm>
          <a:off x="161100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8907</xdr:rowOff>
    </xdr:from>
    <xdr:ext cx="405111" cy="259045"/>
    <xdr:sp macro="" textlink="">
      <xdr:nvSpPr>
        <xdr:cNvPr id="89" name="n_4mainValue【図書館】&#10;有形固定資産減価償却率">
          <a:extLst>
            <a:ext uri="{FF2B5EF4-FFF2-40B4-BE49-F238E27FC236}">
              <a16:creationId xmlns:a16="http://schemas.microsoft.com/office/drawing/2014/main" id="{FB0B4141-672F-4699-A6EF-1FB827D67A18}"/>
            </a:ext>
          </a:extLst>
        </xdr:cNvPr>
        <xdr:cNvSpPr txBox="1"/>
      </xdr:nvSpPr>
      <xdr:spPr>
        <a:xfrm>
          <a:off x="836304" y="5708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417D6B7F-DB83-4342-A818-00F9EEAE8CF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EFD9CB4-F256-4AA4-815A-4E294B72340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71670AED-80F2-417F-8AA7-0A177B1AE82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E2E1B0EA-19D9-4A29-B4BA-D919AC612F5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A16320B2-FE90-4072-BF6D-482942CC00B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CA5B9747-5C37-4C12-88FE-00F8541B6BE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AA0314-4EF5-4B6A-885C-4F1ADCF2F2D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B0E2FAC5-C461-4C33-B665-0F2DC3D5C83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F86AB694-A1DA-44A1-83D0-CADE331D644D}"/>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84B0A5E-48ED-463C-B2A7-B4924BC01C1A}"/>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8DE2067F-FA41-4ADD-BF2E-5A2D8BF85073}"/>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E5E0FA02-C71D-45D2-B0FD-958BDBAEF8F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EB7DDF14-98FF-45B6-8037-566C02C5D1A7}"/>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5BB51896-357D-4426-86F0-066A9CD4EE5C}"/>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434C8DE2-A289-4982-8D8F-D3EB596CC1EA}"/>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51CECCB0-F6D2-4A64-A5EC-BC86D47D0A15}"/>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ED6D3165-341F-4200-A148-133B4D18BEAA}"/>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AC0BA2AF-0447-487B-89B1-7944B1F36601}"/>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74472378-D240-46EC-BFBE-1B029AF97229}"/>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D138D26F-DACD-4872-BBEE-E3D13EC62003}"/>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A51093F2-509A-405B-8C4F-AB440A3D96F9}"/>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FAB7C01A-C108-4CE1-9DF8-95DC8BC61465}"/>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5874423E-8BF3-485A-A583-A053D3495D03}"/>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D5211930-2E83-45A7-814C-7F17088A6760}"/>
            </a:ext>
          </a:extLst>
        </xdr:cNvPr>
        <xdr:cNvCxnSpPr/>
      </xdr:nvCxnSpPr>
      <xdr:spPr>
        <a:xfrm flipV="1">
          <a:off x="9219565" y="57340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EBB2E096-2754-46D7-9C1A-1A035277F1B5}"/>
            </a:ext>
          </a:extLst>
        </xdr:cNvPr>
        <xdr:cNvSpPr txBox="1"/>
      </xdr:nvSpPr>
      <xdr:spPr>
        <a:xfrm>
          <a:off x="925830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A8DDF083-A52D-4671-99F7-FD428F019ED7}"/>
            </a:ext>
          </a:extLst>
        </xdr:cNvPr>
        <xdr:cNvCxnSpPr/>
      </xdr:nvCxnSpPr>
      <xdr:spPr>
        <a:xfrm>
          <a:off x="915416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FE90D11A-B97F-47E8-A6AF-4C37E1A0E1F6}"/>
            </a:ext>
          </a:extLst>
        </xdr:cNvPr>
        <xdr:cNvSpPr txBox="1"/>
      </xdr:nvSpPr>
      <xdr:spPr>
        <a:xfrm>
          <a:off x="9258300" y="551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79C1F552-B223-4A28-A775-A8AE83FEE876}"/>
            </a:ext>
          </a:extLst>
        </xdr:cNvPr>
        <xdr:cNvCxnSpPr/>
      </xdr:nvCxnSpPr>
      <xdr:spPr>
        <a:xfrm>
          <a:off x="9154160" y="5734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a:extLst>
            <a:ext uri="{FF2B5EF4-FFF2-40B4-BE49-F238E27FC236}">
              <a16:creationId xmlns:a16="http://schemas.microsoft.com/office/drawing/2014/main" id="{62C57780-9DD1-4497-91C0-C9F2FD77360A}"/>
            </a:ext>
          </a:extLst>
        </xdr:cNvPr>
        <xdr:cNvSpPr txBox="1"/>
      </xdr:nvSpPr>
      <xdr:spPr>
        <a:xfrm>
          <a:off x="92583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3FB24304-3075-44EE-8189-1C857F9048DD}"/>
            </a:ext>
          </a:extLst>
        </xdr:cNvPr>
        <xdr:cNvSpPr/>
      </xdr:nvSpPr>
      <xdr:spPr>
        <a:xfrm>
          <a:off x="9192260" y="6765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D9E29EB3-12C4-464B-90BB-296BB672E7A9}"/>
            </a:ext>
          </a:extLst>
        </xdr:cNvPr>
        <xdr:cNvSpPr/>
      </xdr:nvSpPr>
      <xdr:spPr>
        <a:xfrm>
          <a:off x="8445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83D259DD-9A7E-4A60-A36E-D075C51ADD82}"/>
            </a:ext>
          </a:extLst>
        </xdr:cNvPr>
        <xdr:cNvSpPr/>
      </xdr:nvSpPr>
      <xdr:spPr>
        <a:xfrm>
          <a:off x="7670800" y="67805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A0D34F13-6101-4744-AA32-513852FAA74B}"/>
            </a:ext>
          </a:extLst>
        </xdr:cNvPr>
        <xdr:cNvSpPr/>
      </xdr:nvSpPr>
      <xdr:spPr>
        <a:xfrm>
          <a:off x="6873240" y="6784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C9D39FD5-812E-4D1D-B90A-9C756C9933A3}"/>
            </a:ext>
          </a:extLst>
        </xdr:cNvPr>
        <xdr:cNvSpPr/>
      </xdr:nvSpPr>
      <xdr:spPr>
        <a:xfrm>
          <a:off x="609854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8CF2778-4B1E-4229-BCD4-416E87E2892F}"/>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60F18EE-CF63-4D2B-A391-B05F224163D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4CE65A6-7C08-43F9-8A89-5A8813C06EDC}"/>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91DFC5A-5BBC-4022-A510-E2FC5B283484}"/>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AE41AE5-2E2C-423D-805F-3663A14513D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93980</xdr:rowOff>
    </xdr:from>
    <xdr:to>
      <xdr:col>55</xdr:col>
      <xdr:colOff>50800</xdr:colOff>
      <xdr:row>42</xdr:row>
      <xdr:rowOff>24130</xdr:rowOff>
    </xdr:to>
    <xdr:sp macro="" textlink="">
      <xdr:nvSpPr>
        <xdr:cNvPr id="129" name="楕円 128">
          <a:extLst>
            <a:ext uri="{FF2B5EF4-FFF2-40B4-BE49-F238E27FC236}">
              <a16:creationId xmlns:a16="http://schemas.microsoft.com/office/drawing/2014/main" id="{5ABAD19F-563D-44F2-AEBE-9092180C3114}"/>
            </a:ext>
          </a:extLst>
        </xdr:cNvPr>
        <xdr:cNvSpPr/>
      </xdr:nvSpPr>
      <xdr:spPr>
        <a:xfrm>
          <a:off x="9192260" y="6967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8907</xdr:rowOff>
    </xdr:from>
    <xdr:ext cx="469744" cy="259045"/>
    <xdr:sp macro="" textlink="">
      <xdr:nvSpPr>
        <xdr:cNvPr id="130" name="【図書館】&#10;一人当たり面積該当値テキスト">
          <a:extLst>
            <a:ext uri="{FF2B5EF4-FFF2-40B4-BE49-F238E27FC236}">
              <a16:creationId xmlns:a16="http://schemas.microsoft.com/office/drawing/2014/main" id="{C1A7A63A-FA92-4F45-BFC6-141799421EC4}"/>
            </a:ext>
          </a:extLst>
        </xdr:cNvPr>
        <xdr:cNvSpPr txBox="1"/>
      </xdr:nvSpPr>
      <xdr:spPr>
        <a:xfrm>
          <a:off x="9258300" y="688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97790</xdr:rowOff>
    </xdr:from>
    <xdr:to>
      <xdr:col>50</xdr:col>
      <xdr:colOff>165100</xdr:colOff>
      <xdr:row>42</xdr:row>
      <xdr:rowOff>27940</xdr:rowOff>
    </xdr:to>
    <xdr:sp macro="" textlink="">
      <xdr:nvSpPr>
        <xdr:cNvPr id="131" name="楕円 130">
          <a:extLst>
            <a:ext uri="{FF2B5EF4-FFF2-40B4-BE49-F238E27FC236}">
              <a16:creationId xmlns:a16="http://schemas.microsoft.com/office/drawing/2014/main" id="{001E2472-6FE1-480E-BFDE-1956115FAD38}"/>
            </a:ext>
          </a:extLst>
        </xdr:cNvPr>
        <xdr:cNvSpPr/>
      </xdr:nvSpPr>
      <xdr:spPr>
        <a:xfrm>
          <a:off x="8445500" y="6971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144780</xdr:rowOff>
    </xdr:from>
    <xdr:to>
      <xdr:col>55</xdr:col>
      <xdr:colOff>0</xdr:colOff>
      <xdr:row>41</xdr:row>
      <xdr:rowOff>148590</xdr:rowOff>
    </xdr:to>
    <xdr:cxnSp macro="">
      <xdr:nvCxnSpPr>
        <xdr:cNvPr id="132" name="直線コネクタ 131">
          <a:extLst>
            <a:ext uri="{FF2B5EF4-FFF2-40B4-BE49-F238E27FC236}">
              <a16:creationId xmlns:a16="http://schemas.microsoft.com/office/drawing/2014/main" id="{0DEF821A-3270-4108-ACD0-F9B6D40A2D71}"/>
            </a:ext>
          </a:extLst>
        </xdr:cNvPr>
        <xdr:cNvCxnSpPr/>
      </xdr:nvCxnSpPr>
      <xdr:spPr>
        <a:xfrm flipV="1">
          <a:off x="8496300" y="701802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97790</xdr:rowOff>
    </xdr:from>
    <xdr:to>
      <xdr:col>46</xdr:col>
      <xdr:colOff>38100</xdr:colOff>
      <xdr:row>42</xdr:row>
      <xdr:rowOff>27940</xdr:rowOff>
    </xdr:to>
    <xdr:sp macro="" textlink="">
      <xdr:nvSpPr>
        <xdr:cNvPr id="133" name="楕円 132">
          <a:extLst>
            <a:ext uri="{FF2B5EF4-FFF2-40B4-BE49-F238E27FC236}">
              <a16:creationId xmlns:a16="http://schemas.microsoft.com/office/drawing/2014/main" id="{92C40BAD-5B40-449B-9C57-D74BED892019}"/>
            </a:ext>
          </a:extLst>
        </xdr:cNvPr>
        <xdr:cNvSpPr/>
      </xdr:nvSpPr>
      <xdr:spPr>
        <a:xfrm>
          <a:off x="7670800" y="6971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148590</xdr:rowOff>
    </xdr:from>
    <xdr:to>
      <xdr:col>50</xdr:col>
      <xdr:colOff>114300</xdr:colOff>
      <xdr:row>41</xdr:row>
      <xdr:rowOff>148590</xdr:rowOff>
    </xdr:to>
    <xdr:cxnSp macro="">
      <xdr:nvCxnSpPr>
        <xdr:cNvPr id="134" name="直線コネクタ 133">
          <a:extLst>
            <a:ext uri="{FF2B5EF4-FFF2-40B4-BE49-F238E27FC236}">
              <a16:creationId xmlns:a16="http://schemas.microsoft.com/office/drawing/2014/main" id="{C3AB2F59-02F4-40A4-8D5C-9E31F9DFB3A3}"/>
            </a:ext>
          </a:extLst>
        </xdr:cNvPr>
        <xdr:cNvCxnSpPr/>
      </xdr:nvCxnSpPr>
      <xdr:spPr>
        <a:xfrm>
          <a:off x="7713980" y="70218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97790</xdr:rowOff>
    </xdr:from>
    <xdr:to>
      <xdr:col>41</xdr:col>
      <xdr:colOff>101600</xdr:colOff>
      <xdr:row>42</xdr:row>
      <xdr:rowOff>27940</xdr:rowOff>
    </xdr:to>
    <xdr:sp macro="" textlink="">
      <xdr:nvSpPr>
        <xdr:cNvPr id="135" name="楕円 134">
          <a:extLst>
            <a:ext uri="{FF2B5EF4-FFF2-40B4-BE49-F238E27FC236}">
              <a16:creationId xmlns:a16="http://schemas.microsoft.com/office/drawing/2014/main" id="{AF4AA970-9F1A-445C-A85F-E0AA9ED20466}"/>
            </a:ext>
          </a:extLst>
        </xdr:cNvPr>
        <xdr:cNvSpPr/>
      </xdr:nvSpPr>
      <xdr:spPr>
        <a:xfrm>
          <a:off x="6873240" y="6971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148590</xdr:rowOff>
    </xdr:from>
    <xdr:to>
      <xdr:col>45</xdr:col>
      <xdr:colOff>177800</xdr:colOff>
      <xdr:row>41</xdr:row>
      <xdr:rowOff>148590</xdr:rowOff>
    </xdr:to>
    <xdr:cxnSp macro="">
      <xdr:nvCxnSpPr>
        <xdr:cNvPr id="136" name="直線コネクタ 135">
          <a:extLst>
            <a:ext uri="{FF2B5EF4-FFF2-40B4-BE49-F238E27FC236}">
              <a16:creationId xmlns:a16="http://schemas.microsoft.com/office/drawing/2014/main" id="{EF072AB4-FEEC-4B4A-A5B5-8BF32FFEB864}"/>
            </a:ext>
          </a:extLst>
        </xdr:cNvPr>
        <xdr:cNvCxnSpPr/>
      </xdr:nvCxnSpPr>
      <xdr:spPr>
        <a:xfrm>
          <a:off x="6924040" y="70218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101600</xdr:rowOff>
    </xdr:from>
    <xdr:to>
      <xdr:col>36</xdr:col>
      <xdr:colOff>165100</xdr:colOff>
      <xdr:row>42</xdr:row>
      <xdr:rowOff>31750</xdr:rowOff>
    </xdr:to>
    <xdr:sp macro="" textlink="">
      <xdr:nvSpPr>
        <xdr:cNvPr id="137" name="楕円 136">
          <a:extLst>
            <a:ext uri="{FF2B5EF4-FFF2-40B4-BE49-F238E27FC236}">
              <a16:creationId xmlns:a16="http://schemas.microsoft.com/office/drawing/2014/main" id="{502E57ED-A661-4A49-A427-D3E3A8182C5F}"/>
            </a:ext>
          </a:extLst>
        </xdr:cNvPr>
        <xdr:cNvSpPr/>
      </xdr:nvSpPr>
      <xdr:spPr>
        <a:xfrm>
          <a:off x="6098540" y="6974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148590</xdr:rowOff>
    </xdr:from>
    <xdr:to>
      <xdr:col>41</xdr:col>
      <xdr:colOff>50800</xdr:colOff>
      <xdr:row>41</xdr:row>
      <xdr:rowOff>152400</xdr:rowOff>
    </xdr:to>
    <xdr:cxnSp macro="">
      <xdr:nvCxnSpPr>
        <xdr:cNvPr id="138" name="直線コネクタ 137">
          <a:extLst>
            <a:ext uri="{FF2B5EF4-FFF2-40B4-BE49-F238E27FC236}">
              <a16:creationId xmlns:a16="http://schemas.microsoft.com/office/drawing/2014/main" id="{CF4203E6-5D3A-475D-96E8-7C38BB9DA736}"/>
            </a:ext>
          </a:extLst>
        </xdr:cNvPr>
        <xdr:cNvCxnSpPr/>
      </xdr:nvCxnSpPr>
      <xdr:spPr>
        <a:xfrm flipV="1">
          <a:off x="6149340" y="702183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a:extLst>
            <a:ext uri="{FF2B5EF4-FFF2-40B4-BE49-F238E27FC236}">
              <a16:creationId xmlns:a16="http://schemas.microsoft.com/office/drawing/2014/main" id="{5E071C04-8B4E-4EE9-8330-D12DB1A55383}"/>
            </a:ext>
          </a:extLst>
        </xdr:cNvPr>
        <xdr:cNvSpPr txBox="1"/>
      </xdr:nvSpPr>
      <xdr:spPr>
        <a:xfrm>
          <a:off x="827158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0" name="n_2aveValue【図書館】&#10;一人当たり面積">
          <a:extLst>
            <a:ext uri="{FF2B5EF4-FFF2-40B4-BE49-F238E27FC236}">
              <a16:creationId xmlns:a16="http://schemas.microsoft.com/office/drawing/2014/main" id="{75F766A1-0448-4BB7-BAF9-B3C56C3E1876}"/>
            </a:ext>
          </a:extLst>
        </xdr:cNvPr>
        <xdr:cNvSpPr txBox="1"/>
      </xdr:nvSpPr>
      <xdr:spPr>
        <a:xfrm>
          <a:off x="750958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1" name="n_3aveValue【図書館】&#10;一人当たり面積">
          <a:extLst>
            <a:ext uri="{FF2B5EF4-FFF2-40B4-BE49-F238E27FC236}">
              <a16:creationId xmlns:a16="http://schemas.microsoft.com/office/drawing/2014/main" id="{71F700F4-A384-45CD-93B5-21C84328830D}"/>
            </a:ext>
          </a:extLst>
        </xdr:cNvPr>
        <xdr:cNvSpPr txBox="1"/>
      </xdr:nvSpPr>
      <xdr:spPr>
        <a:xfrm>
          <a:off x="67120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42" name="n_4aveValue【図書館】&#10;一人当たり面積">
          <a:extLst>
            <a:ext uri="{FF2B5EF4-FFF2-40B4-BE49-F238E27FC236}">
              <a16:creationId xmlns:a16="http://schemas.microsoft.com/office/drawing/2014/main" id="{DAEB010C-4B36-4F6B-8F1A-69CD124294C6}"/>
            </a:ext>
          </a:extLst>
        </xdr:cNvPr>
        <xdr:cNvSpPr txBox="1"/>
      </xdr:nvSpPr>
      <xdr:spPr>
        <a:xfrm>
          <a:off x="59373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19067</xdr:rowOff>
    </xdr:from>
    <xdr:ext cx="469744" cy="259045"/>
    <xdr:sp macro="" textlink="">
      <xdr:nvSpPr>
        <xdr:cNvPr id="143" name="n_1mainValue【図書館】&#10;一人当たり面積">
          <a:extLst>
            <a:ext uri="{FF2B5EF4-FFF2-40B4-BE49-F238E27FC236}">
              <a16:creationId xmlns:a16="http://schemas.microsoft.com/office/drawing/2014/main" id="{73153108-0CDC-42AF-8678-FFA8622BEDA0}"/>
            </a:ext>
          </a:extLst>
        </xdr:cNvPr>
        <xdr:cNvSpPr txBox="1"/>
      </xdr:nvSpPr>
      <xdr:spPr>
        <a:xfrm>
          <a:off x="827158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19067</xdr:rowOff>
    </xdr:from>
    <xdr:ext cx="469744" cy="259045"/>
    <xdr:sp macro="" textlink="">
      <xdr:nvSpPr>
        <xdr:cNvPr id="144" name="n_2mainValue【図書館】&#10;一人当たり面積">
          <a:extLst>
            <a:ext uri="{FF2B5EF4-FFF2-40B4-BE49-F238E27FC236}">
              <a16:creationId xmlns:a16="http://schemas.microsoft.com/office/drawing/2014/main" id="{1E0B52EB-ED45-4207-8540-3A13B208F2FC}"/>
            </a:ext>
          </a:extLst>
        </xdr:cNvPr>
        <xdr:cNvSpPr txBox="1"/>
      </xdr:nvSpPr>
      <xdr:spPr>
        <a:xfrm>
          <a:off x="750958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19067</xdr:rowOff>
    </xdr:from>
    <xdr:ext cx="469744" cy="259045"/>
    <xdr:sp macro="" textlink="">
      <xdr:nvSpPr>
        <xdr:cNvPr id="145" name="n_3mainValue【図書館】&#10;一人当たり面積">
          <a:extLst>
            <a:ext uri="{FF2B5EF4-FFF2-40B4-BE49-F238E27FC236}">
              <a16:creationId xmlns:a16="http://schemas.microsoft.com/office/drawing/2014/main" id="{3200C0F3-C28A-40D9-8927-F6766B6C1E8A}"/>
            </a:ext>
          </a:extLst>
        </xdr:cNvPr>
        <xdr:cNvSpPr txBox="1"/>
      </xdr:nvSpPr>
      <xdr:spPr>
        <a:xfrm>
          <a:off x="67120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22877</xdr:rowOff>
    </xdr:from>
    <xdr:ext cx="469744" cy="259045"/>
    <xdr:sp macro="" textlink="">
      <xdr:nvSpPr>
        <xdr:cNvPr id="146" name="n_4mainValue【図書館】&#10;一人当たり面積">
          <a:extLst>
            <a:ext uri="{FF2B5EF4-FFF2-40B4-BE49-F238E27FC236}">
              <a16:creationId xmlns:a16="http://schemas.microsoft.com/office/drawing/2014/main" id="{ED6AD6AB-771F-46DE-BC2F-8F3AC9DADF1C}"/>
            </a:ext>
          </a:extLst>
        </xdr:cNvPr>
        <xdr:cNvSpPr txBox="1"/>
      </xdr:nvSpPr>
      <xdr:spPr>
        <a:xfrm>
          <a:off x="59373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CC9012F8-18DE-422A-A115-EEB882B55E9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5472940F-69C7-44D1-9BC4-4AC35A9C7FE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91213E4-F705-4FF2-A98B-245DBAB3267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E2B28E9-F296-4BCB-91E4-463247557B9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1C9D946-A89A-408C-BAE9-9F243FC8C02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EEBB523-1A78-47C1-B5AD-4CAECC5043D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DB802385-F853-42F1-9DEE-B7731E2695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FB17F6F0-E118-40D3-AD71-770AFE688BD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9FFFBAD3-378A-446E-AB33-A5F55C54465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ED859B70-4238-406C-998B-007B6680797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653D0692-BE07-468A-AD79-EBD85D924A37}"/>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D41ADF3B-3D75-4F8D-986D-6CD851BC5C35}"/>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FAE5171A-855E-44C2-BCDA-0FFDF63D0B0A}"/>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751E49DD-DBCE-418D-A231-F635C267D322}"/>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CD71C3C6-64F0-460C-9974-CF92EE2ECC1C}"/>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F20B4FD3-8E4F-4DB5-9924-2DCF5A3C4C07}"/>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3917346B-D7E9-4618-B49E-D5505B94C90A}"/>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BD1E4BDC-4C7C-4B27-9E2D-56C7335C9821}"/>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272E6B93-79F5-42E7-8713-87C5A833C92B}"/>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E9CFD7B3-B3BB-4088-B750-9DFB626C101E}"/>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95E3D982-41B3-46DD-AA9A-221BAD41CF63}"/>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73013826-B3FA-44A7-A0D5-5BB9C07E39C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1037A3F1-5752-41B9-9D66-F7E83A5BC04D}"/>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B56CE1E8-75D5-4F9B-B316-F744ADF2B0D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11B54B9B-11E4-4569-A0D7-500E0B506762}"/>
            </a:ext>
          </a:extLst>
        </xdr:cNvPr>
        <xdr:cNvCxnSpPr/>
      </xdr:nvCxnSpPr>
      <xdr:spPr>
        <a:xfrm flipV="1">
          <a:off x="4086225" y="92583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D5D60894-5FF4-47EC-B5BC-A4B89A22D635}"/>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69A54043-A72A-4B75-BDE2-3D5BCF3311E0}"/>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BE6DABFC-A9FC-47FB-B355-104A82040234}"/>
            </a:ext>
          </a:extLst>
        </xdr:cNvPr>
        <xdr:cNvSpPr txBox="1"/>
      </xdr:nvSpPr>
      <xdr:spPr>
        <a:xfrm>
          <a:off x="4124960" y="904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C6CF8EB3-2753-4C1F-9AC9-96C87AE62F3C}"/>
            </a:ext>
          </a:extLst>
        </xdr:cNvPr>
        <xdr:cNvCxnSpPr/>
      </xdr:nvCxnSpPr>
      <xdr:spPr>
        <a:xfrm>
          <a:off x="4020820" y="925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7E312DC6-E23E-4FF9-A01C-EF1804EC5932}"/>
            </a:ext>
          </a:extLst>
        </xdr:cNvPr>
        <xdr:cNvSpPr txBox="1"/>
      </xdr:nvSpPr>
      <xdr:spPr>
        <a:xfrm>
          <a:off x="412496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E3D77684-619C-4E89-876C-67B3DF956144}"/>
            </a:ext>
          </a:extLst>
        </xdr:cNvPr>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96C1A90B-C579-4163-9882-5C7F7F98785D}"/>
            </a:ext>
          </a:extLst>
        </xdr:cNvPr>
        <xdr:cNvSpPr/>
      </xdr:nvSpPr>
      <xdr:spPr>
        <a:xfrm>
          <a:off x="3312160" y="100780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2F9FA5C4-D1FD-4A80-AD79-485E8EA3992A}"/>
            </a:ext>
          </a:extLst>
        </xdr:cNvPr>
        <xdr:cNvSpPr/>
      </xdr:nvSpPr>
      <xdr:spPr>
        <a:xfrm>
          <a:off x="25146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FFD33D65-0A82-4642-B950-8136F5D8FECE}"/>
            </a:ext>
          </a:extLst>
        </xdr:cNvPr>
        <xdr:cNvSpPr/>
      </xdr:nvSpPr>
      <xdr:spPr>
        <a:xfrm>
          <a:off x="173990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0751407B-63C9-4427-B829-434BB3AF05F7}"/>
            </a:ext>
          </a:extLst>
        </xdr:cNvPr>
        <xdr:cNvSpPr/>
      </xdr:nvSpPr>
      <xdr:spPr>
        <a:xfrm>
          <a:off x="965200" y="10041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B7C4143-013B-4AC0-BCA5-61021A3E8B9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62D7D2E-D49E-4594-8688-1313A8E35D5A}"/>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DB03412-CC31-49CD-8213-6C948B79ECC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18555E0-6777-4FEF-9D0F-46075C3004F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5B7B741-58C6-41E8-8E7B-1E906D0246D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33020</xdr:rowOff>
    </xdr:from>
    <xdr:to>
      <xdr:col>24</xdr:col>
      <xdr:colOff>114300</xdr:colOff>
      <xdr:row>60</xdr:row>
      <xdr:rowOff>134620</xdr:rowOff>
    </xdr:to>
    <xdr:sp macro="" textlink="">
      <xdr:nvSpPr>
        <xdr:cNvPr id="187" name="楕円 186">
          <a:extLst>
            <a:ext uri="{FF2B5EF4-FFF2-40B4-BE49-F238E27FC236}">
              <a16:creationId xmlns:a16="http://schemas.microsoft.com/office/drawing/2014/main" id="{A4E40E7A-354E-4159-A76F-8514D80F4ADF}"/>
            </a:ext>
          </a:extLst>
        </xdr:cNvPr>
        <xdr:cNvSpPr/>
      </xdr:nvSpPr>
      <xdr:spPr>
        <a:xfrm>
          <a:off x="403606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55897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2FAD65F3-ED86-46B8-8DF0-7BBECD1FAF18}"/>
            </a:ext>
          </a:extLst>
        </xdr:cNvPr>
        <xdr:cNvSpPr txBox="1"/>
      </xdr:nvSpPr>
      <xdr:spPr>
        <a:xfrm>
          <a:off x="4124960"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126365</xdr:rowOff>
    </xdr:from>
    <xdr:to>
      <xdr:col>20</xdr:col>
      <xdr:colOff>38100</xdr:colOff>
      <xdr:row>61</xdr:row>
      <xdr:rowOff>56515</xdr:rowOff>
    </xdr:to>
    <xdr:sp macro="" textlink="">
      <xdr:nvSpPr>
        <xdr:cNvPr id="189" name="楕円 188">
          <a:extLst>
            <a:ext uri="{FF2B5EF4-FFF2-40B4-BE49-F238E27FC236}">
              <a16:creationId xmlns:a16="http://schemas.microsoft.com/office/drawing/2014/main" id="{BEF587ED-0DB0-4547-8ABE-BBFEFBD1C2A1}"/>
            </a:ext>
          </a:extLst>
        </xdr:cNvPr>
        <xdr:cNvSpPr/>
      </xdr:nvSpPr>
      <xdr:spPr>
        <a:xfrm>
          <a:off x="3312160" y="101847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83820</xdr:rowOff>
    </xdr:from>
    <xdr:to>
      <xdr:col>24</xdr:col>
      <xdr:colOff>63500</xdr:colOff>
      <xdr:row>61</xdr:row>
      <xdr:rowOff>5715</xdr:rowOff>
    </xdr:to>
    <xdr:cxnSp macro="">
      <xdr:nvCxnSpPr>
        <xdr:cNvPr id="190" name="直線コネクタ 189">
          <a:extLst>
            <a:ext uri="{FF2B5EF4-FFF2-40B4-BE49-F238E27FC236}">
              <a16:creationId xmlns:a16="http://schemas.microsoft.com/office/drawing/2014/main" id="{5F081DA0-3FC6-4833-BC8E-F0AC3C7FF13C}"/>
            </a:ext>
          </a:extLst>
        </xdr:cNvPr>
        <xdr:cNvCxnSpPr/>
      </xdr:nvCxnSpPr>
      <xdr:spPr>
        <a:xfrm flipV="1">
          <a:off x="3355340" y="10142220"/>
          <a:ext cx="73152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191" name="楕円 190">
          <a:extLst>
            <a:ext uri="{FF2B5EF4-FFF2-40B4-BE49-F238E27FC236}">
              <a16:creationId xmlns:a16="http://schemas.microsoft.com/office/drawing/2014/main" id="{44ED93C1-6846-44E2-A417-FBAEA02B9C58}"/>
            </a:ext>
          </a:extLst>
        </xdr:cNvPr>
        <xdr:cNvSpPr/>
      </xdr:nvSpPr>
      <xdr:spPr>
        <a:xfrm>
          <a:off x="2514600" y="1013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61</xdr:row>
      <xdr:rowOff>5715</xdr:rowOff>
    </xdr:to>
    <xdr:cxnSp macro="">
      <xdr:nvCxnSpPr>
        <xdr:cNvPr id="192" name="直線コネクタ 191">
          <a:extLst>
            <a:ext uri="{FF2B5EF4-FFF2-40B4-BE49-F238E27FC236}">
              <a16:creationId xmlns:a16="http://schemas.microsoft.com/office/drawing/2014/main" id="{DC26E738-5C63-4165-B85C-8F4CCE18CB31}"/>
            </a:ext>
          </a:extLst>
        </xdr:cNvPr>
        <xdr:cNvCxnSpPr/>
      </xdr:nvCxnSpPr>
      <xdr:spPr>
        <a:xfrm>
          <a:off x="2565400" y="10184130"/>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93" name="楕円 192">
          <a:extLst>
            <a:ext uri="{FF2B5EF4-FFF2-40B4-BE49-F238E27FC236}">
              <a16:creationId xmlns:a16="http://schemas.microsoft.com/office/drawing/2014/main" id="{BD1F9DC4-FDCA-4196-ACD4-AAFFAC2F4F67}"/>
            </a:ext>
          </a:extLst>
        </xdr:cNvPr>
        <xdr:cNvSpPr/>
      </xdr:nvSpPr>
      <xdr:spPr>
        <a:xfrm>
          <a:off x="17399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83820</xdr:rowOff>
    </xdr:from>
    <xdr:to>
      <xdr:col>15</xdr:col>
      <xdr:colOff>50800</xdr:colOff>
      <xdr:row>60</xdr:row>
      <xdr:rowOff>125730</xdr:rowOff>
    </xdr:to>
    <xdr:cxnSp macro="">
      <xdr:nvCxnSpPr>
        <xdr:cNvPr id="194" name="直線コネクタ 193">
          <a:extLst>
            <a:ext uri="{FF2B5EF4-FFF2-40B4-BE49-F238E27FC236}">
              <a16:creationId xmlns:a16="http://schemas.microsoft.com/office/drawing/2014/main" id="{34EE67D6-9533-4AF9-BF8E-01A46EA58B69}"/>
            </a:ext>
          </a:extLst>
        </xdr:cNvPr>
        <xdr:cNvCxnSpPr/>
      </xdr:nvCxnSpPr>
      <xdr:spPr>
        <a:xfrm>
          <a:off x="1790700" y="1014222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162560</xdr:rowOff>
    </xdr:from>
    <xdr:to>
      <xdr:col>6</xdr:col>
      <xdr:colOff>38100</xdr:colOff>
      <xdr:row>60</xdr:row>
      <xdr:rowOff>92710</xdr:rowOff>
    </xdr:to>
    <xdr:sp macro="" textlink="">
      <xdr:nvSpPr>
        <xdr:cNvPr id="195" name="楕円 194">
          <a:extLst>
            <a:ext uri="{FF2B5EF4-FFF2-40B4-BE49-F238E27FC236}">
              <a16:creationId xmlns:a16="http://schemas.microsoft.com/office/drawing/2014/main" id="{82668C55-849C-42D8-911D-395A92F7478B}"/>
            </a:ext>
          </a:extLst>
        </xdr:cNvPr>
        <xdr:cNvSpPr/>
      </xdr:nvSpPr>
      <xdr:spPr>
        <a:xfrm>
          <a:off x="965200" y="10053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41910</xdr:rowOff>
    </xdr:from>
    <xdr:to>
      <xdr:col>10</xdr:col>
      <xdr:colOff>114300</xdr:colOff>
      <xdr:row>60</xdr:row>
      <xdr:rowOff>83820</xdr:rowOff>
    </xdr:to>
    <xdr:cxnSp macro="">
      <xdr:nvCxnSpPr>
        <xdr:cNvPr id="196" name="直線コネクタ 195">
          <a:extLst>
            <a:ext uri="{FF2B5EF4-FFF2-40B4-BE49-F238E27FC236}">
              <a16:creationId xmlns:a16="http://schemas.microsoft.com/office/drawing/2014/main" id="{33FD37A3-725F-45E9-B711-E7CB3D57668F}"/>
            </a:ext>
          </a:extLst>
        </xdr:cNvPr>
        <xdr:cNvCxnSpPr/>
      </xdr:nvCxnSpPr>
      <xdr:spPr>
        <a:xfrm>
          <a:off x="1008380" y="1010031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a:extLst>
            <a:ext uri="{FF2B5EF4-FFF2-40B4-BE49-F238E27FC236}">
              <a16:creationId xmlns:a16="http://schemas.microsoft.com/office/drawing/2014/main" id="{D9829993-77A4-4C40-9F08-8696AB6209C0}"/>
            </a:ext>
          </a:extLst>
        </xdr:cNvPr>
        <xdr:cNvSpPr txBox="1"/>
      </xdr:nvSpPr>
      <xdr:spPr>
        <a:xfrm>
          <a:off x="317056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a:extLst>
            <a:ext uri="{FF2B5EF4-FFF2-40B4-BE49-F238E27FC236}">
              <a16:creationId xmlns:a16="http://schemas.microsoft.com/office/drawing/2014/main" id="{D30F463B-8300-4D97-BEF9-4E23071ECD05}"/>
            </a:ext>
          </a:extLst>
        </xdr:cNvPr>
        <xdr:cNvSpPr txBox="1"/>
      </xdr:nvSpPr>
      <xdr:spPr>
        <a:xfrm>
          <a:off x="238570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a:extLst>
            <a:ext uri="{FF2B5EF4-FFF2-40B4-BE49-F238E27FC236}">
              <a16:creationId xmlns:a16="http://schemas.microsoft.com/office/drawing/2014/main" id="{7752F82F-0EBE-436A-8A3A-FC4AA5CB851A}"/>
            </a:ext>
          </a:extLst>
        </xdr:cNvPr>
        <xdr:cNvSpPr txBox="1"/>
      </xdr:nvSpPr>
      <xdr:spPr>
        <a:xfrm>
          <a:off x="161100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a:extLst>
            <a:ext uri="{FF2B5EF4-FFF2-40B4-BE49-F238E27FC236}">
              <a16:creationId xmlns:a16="http://schemas.microsoft.com/office/drawing/2014/main" id="{24054F32-42D5-439E-8EFC-644C01D4945A}"/>
            </a:ext>
          </a:extLst>
        </xdr:cNvPr>
        <xdr:cNvSpPr txBox="1"/>
      </xdr:nvSpPr>
      <xdr:spPr>
        <a:xfrm>
          <a:off x="83630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47642</xdr:rowOff>
    </xdr:from>
    <xdr:ext cx="405111" cy="259045"/>
    <xdr:sp macro="" textlink="">
      <xdr:nvSpPr>
        <xdr:cNvPr id="201" name="n_1mainValue【体育館・プール】&#10;有形固定資産減価償却率">
          <a:extLst>
            <a:ext uri="{FF2B5EF4-FFF2-40B4-BE49-F238E27FC236}">
              <a16:creationId xmlns:a16="http://schemas.microsoft.com/office/drawing/2014/main" id="{369F690E-415D-4EBB-AFB5-4DC564FDCEC2}"/>
            </a:ext>
          </a:extLst>
        </xdr:cNvPr>
        <xdr:cNvSpPr txBox="1"/>
      </xdr:nvSpPr>
      <xdr:spPr>
        <a:xfrm>
          <a:off x="317056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167657</xdr:rowOff>
    </xdr:from>
    <xdr:ext cx="405111" cy="259045"/>
    <xdr:sp macro="" textlink="">
      <xdr:nvSpPr>
        <xdr:cNvPr id="202" name="n_2mainValue【体育館・プール】&#10;有形固定資産減価償却率">
          <a:extLst>
            <a:ext uri="{FF2B5EF4-FFF2-40B4-BE49-F238E27FC236}">
              <a16:creationId xmlns:a16="http://schemas.microsoft.com/office/drawing/2014/main" id="{962BA586-0B20-49FB-9640-3536B2809480}"/>
            </a:ext>
          </a:extLst>
        </xdr:cNvPr>
        <xdr:cNvSpPr txBox="1"/>
      </xdr:nvSpPr>
      <xdr:spPr>
        <a:xfrm>
          <a:off x="238570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203" name="n_3mainValue【体育館・プール】&#10;有形固定資産減価償却率">
          <a:extLst>
            <a:ext uri="{FF2B5EF4-FFF2-40B4-BE49-F238E27FC236}">
              <a16:creationId xmlns:a16="http://schemas.microsoft.com/office/drawing/2014/main" id="{26329CD2-FFD0-4A72-BAA8-C114D2C30AC1}"/>
            </a:ext>
          </a:extLst>
        </xdr:cNvPr>
        <xdr:cNvSpPr txBox="1"/>
      </xdr:nvSpPr>
      <xdr:spPr>
        <a:xfrm>
          <a:off x="161100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83837</xdr:rowOff>
    </xdr:from>
    <xdr:ext cx="405111" cy="259045"/>
    <xdr:sp macro="" textlink="">
      <xdr:nvSpPr>
        <xdr:cNvPr id="204" name="n_4mainValue【体育館・プール】&#10;有形固定資産減価償却率">
          <a:extLst>
            <a:ext uri="{FF2B5EF4-FFF2-40B4-BE49-F238E27FC236}">
              <a16:creationId xmlns:a16="http://schemas.microsoft.com/office/drawing/2014/main" id="{B49DE0B6-7285-4D1B-AD61-B4A1C089AD4C}"/>
            </a:ext>
          </a:extLst>
        </xdr:cNvPr>
        <xdr:cNvSpPr txBox="1"/>
      </xdr:nvSpPr>
      <xdr:spPr>
        <a:xfrm>
          <a:off x="83630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3EAD99F5-1426-4901-8EA3-4922FCB4306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6F28BE8-E9C8-43D0-B67D-9F7E06F4762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0BE326A-E237-4870-983F-512517C105E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BAC50D4-B3C3-42D2-8E1B-77D2936CA69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53D160F-0DA4-4720-A658-78079D4F754C}"/>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998E779-22A1-4786-BD45-FA6C8735A74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A0881DE-7596-4BFB-A5B6-2512EB96329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113AB68-047C-435D-9F82-411751EE9BB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832C7DC8-1199-4F34-A6CE-D967D3826861}"/>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79CB62B-D465-477A-A365-601E88EAB16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A60F3670-FE9A-459D-810C-6C08522694E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EA63442C-354D-464A-A013-C8FAF0259DC4}"/>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8980832F-5FC1-417A-A579-1B36168ED2E9}"/>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F956FC1B-9A6D-496D-A63D-A72A95D98408}"/>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BD89CD5C-D01C-46AF-8D93-00D65DE5C803}"/>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869D33DF-63C1-4DE1-A140-B0E76530C495}"/>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D62AE5A2-5EAC-487A-AC10-EA5BEBA44409}"/>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4BEBA1AF-A160-4C3D-B550-056787FC3812}"/>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1A543E1-C357-48B9-BCA3-8AA38D0BE5D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80D0B6CB-910E-41A5-897B-BA39FFD0A53B}"/>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9A26076-57F5-4F16-B3C3-D0058C704FB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B6322682-EA28-41FA-BAAB-72326E734F73}"/>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589F9DC6-16C3-42F1-8A63-C0603F402E6C}"/>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F0753BBD-3075-4C4F-9D83-BC023247F7C2}"/>
            </a:ext>
          </a:extLst>
        </xdr:cNvPr>
        <xdr:cNvCxnSpPr/>
      </xdr:nvCxnSpPr>
      <xdr:spPr>
        <a:xfrm flipV="1">
          <a:off x="9219565" y="9505569"/>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62FC402F-5EB9-4737-95C7-8F47D8F8BEF4}"/>
            </a:ext>
          </a:extLst>
        </xdr:cNvPr>
        <xdr:cNvSpPr txBox="1"/>
      </xdr:nvSpPr>
      <xdr:spPr>
        <a:xfrm>
          <a:off x="9258300" y="108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54487B81-95AB-4D64-B728-B80D23AFD075}"/>
            </a:ext>
          </a:extLst>
        </xdr:cNvPr>
        <xdr:cNvCxnSpPr/>
      </xdr:nvCxnSpPr>
      <xdr:spPr>
        <a:xfrm>
          <a:off x="9154160" y="10804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B69DF59C-3F6E-4A54-94E1-0CE65EF5B4C1}"/>
            </a:ext>
          </a:extLst>
        </xdr:cNvPr>
        <xdr:cNvSpPr txBox="1"/>
      </xdr:nvSpPr>
      <xdr:spPr>
        <a:xfrm>
          <a:off x="9258300" y="928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BEB1D398-1FEA-44E1-A544-D5EB78811EB7}"/>
            </a:ext>
          </a:extLst>
        </xdr:cNvPr>
        <xdr:cNvCxnSpPr/>
      </xdr:nvCxnSpPr>
      <xdr:spPr>
        <a:xfrm>
          <a:off x="9154160" y="9505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233" name="【体育館・プール】&#10;一人当たり面積平均値テキスト">
          <a:extLst>
            <a:ext uri="{FF2B5EF4-FFF2-40B4-BE49-F238E27FC236}">
              <a16:creationId xmlns:a16="http://schemas.microsoft.com/office/drawing/2014/main" id="{BC291D61-9A37-4F4B-B768-5050F4550FAD}"/>
            </a:ext>
          </a:extLst>
        </xdr:cNvPr>
        <xdr:cNvSpPr txBox="1"/>
      </xdr:nvSpPr>
      <xdr:spPr>
        <a:xfrm>
          <a:off x="9258300" y="10577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5A8E89D6-20B5-4EE2-BB90-DB502CA52101}"/>
            </a:ext>
          </a:extLst>
        </xdr:cNvPr>
        <xdr:cNvSpPr/>
      </xdr:nvSpPr>
      <xdr:spPr>
        <a:xfrm>
          <a:off x="9192260" y="105992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AF628DF2-E164-4C02-B967-802FA6861E83}"/>
            </a:ext>
          </a:extLst>
        </xdr:cNvPr>
        <xdr:cNvSpPr/>
      </xdr:nvSpPr>
      <xdr:spPr>
        <a:xfrm>
          <a:off x="8445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8DB5FC38-4791-4A92-AA6F-FCF86E2E07FC}"/>
            </a:ext>
          </a:extLst>
        </xdr:cNvPr>
        <xdr:cNvSpPr/>
      </xdr:nvSpPr>
      <xdr:spPr>
        <a:xfrm>
          <a:off x="7670800" y="106149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D6B6808C-54F5-4505-91E8-50210E3DC3C3}"/>
            </a:ext>
          </a:extLst>
        </xdr:cNvPr>
        <xdr:cNvSpPr/>
      </xdr:nvSpPr>
      <xdr:spPr>
        <a:xfrm>
          <a:off x="6873240" y="1062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C1289A25-B504-4D1F-A2FE-85B215A4C257}"/>
            </a:ext>
          </a:extLst>
        </xdr:cNvPr>
        <xdr:cNvSpPr/>
      </xdr:nvSpPr>
      <xdr:spPr>
        <a:xfrm>
          <a:off x="6098540" y="106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6EC8BFB-3A1D-4BF1-A7EF-8796C0472A0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510BF64-0F80-4C67-B974-2317A21198C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92A3253-646B-4E84-9ACE-5402276BB91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DE8C355-CC56-4D0A-A412-33C4B88F3DD7}"/>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FCB3A78-B4F8-4C61-89A2-3094345FF78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36830</xdr:rowOff>
    </xdr:from>
    <xdr:to>
      <xdr:col>55</xdr:col>
      <xdr:colOff>50800</xdr:colOff>
      <xdr:row>63</xdr:row>
      <xdr:rowOff>138430</xdr:rowOff>
    </xdr:to>
    <xdr:sp macro="" textlink="">
      <xdr:nvSpPr>
        <xdr:cNvPr id="244" name="楕円 243">
          <a:extLst>
            <a:ext uri="{FF2B5EF4-FFF2-40B4-BE49-F238E27FC236}">
              <a16:creationId xmlns:a16="http://schemas.microsoft.com/office/drawing/2014/main" id="{7652796D-09D8-4E3D-AC6C-99904D52A367}"/>
            </a:ext>
          </a:extLst>
        </xdr:cNvPr>
        <xdr:cNvSpPr/>
      </xdr:nvSpPr>
      <xdr:spPr>
        <a:xfrm>
          <a:off x="9192260" y="105981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59707</xdr:rowOff>
    </xdr:from>
    <xdr:ext cx="469744" cy="259045"/>
    <xdr:sp macro="" textlink="">
      <xdr:nvSpPr>
        <xdr:cNvPr id="245" name="【体育館・プール】&#10;一人当たり面積該当値テキスト">
          <a:extLst>
            <a:ext uri="{FF2B5EF4-FFF2-40B4-BE49-F238E27FC236}">
              <a16:creationId xmlns:a16="http://schemas.microsoft.com/office/drawing/2014/main" id="{1BF1293E-A14F-4EED-87D3-E7225A37D94D}"/>
            </a:ext>
          </a:extLst>
        </xdr:cNvPr>
        <xdr:cNvSpPr txBox="1"/>
      </xdr:nvSpPr>
      <xdr:spPr>
        <a:xfrm>
          <a:off x="9258300"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39497</xdr:rowOff>
    </xdr:from>
    <xdr:to>
      <xdr:col>50</xdr:col>
      <xdr:colOff>165100</xdr:colOff>
      <xdr:row>63</xdr:row>
      <xdr:rowOff>141097</xdr:rowOff>
    </xdr:to>
    <xdr:sp macro="" textlink="">
      <xdr:nvSpPr>
        <xdr:cNvPr id="246" name="楕円 245">
          <a:extLst>
            <a:ext uri="{FF2B5EF4-FFF2-40B4-BE49-F238E27FC236}">
              <a16:creationId xmlns:a16="http://schemas.microsoft.com/office/drawing/2014/main" id="{CE662D85-51FE-4229-B768-107514AB3D9C}"/>
            </a:ext>
          </a:extLst>
        </xdr:cNvPr>
        <xdr:cNvSpPr/>
      </xdr:nvSpPr>
      <xdr:spPr>
        <a:xfrm>
          <a:off x="8445500" y="1060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87630</xdr:rowOff>
    </xdr:from>
    <xdr:to>
      <xdr:col>55</xdr:col>
      <xdr:colOff>0</xdr:colOff>
      <xdr:row>63</xdr:row>
      <xdr:rowOff>90297</xdr:rowOff>
    </xdr:to>
    <xdr:cxnSp macro="">
      <xdr:nvCxnSpPr>
        <xdr:cNvPr id="247" name="直線コネクタ 246">
          <a:extLst>
            <a:ext uri="{FF2B5EF4-FFF2-40B4-BE49-F238E27FC236}">
              <a16:creationId xmlns:a16="http://schemas.microsoft.com/office/drawing/2014/main" id="{1BD6D204-F9D7-42E6-8F70-21F7A3A6BBBA}"/>
            </a:ext>
          </a:extLst>
        </xdr:cNvPr>
        <xdr:cNvCxnSpPr/>
      </xdr:nvCxnSpPr>
      <xdr:spPr>
        <a:xfrm flipV="1">
          <a:off x="8496300" y="10648950"/>
          <a:ext cx="7239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33782</xdr:rowOff>
    </xdr:from>
    <xdr:to>
      <xdr:col>46</xdr:col>
      <xdr:colOff>38100</xdr:colOff>
      <xdr:row>63</xdr:row>
      <xdr:rowOff>135382</xdr:rowOff>
    </xdr:to>
    <xdr:sp macro="" textlink="">
      <xdr:nvSpPr>
        <xdr:cNvPr id="248" name="楕円 247">
          <a:extLst>
            <a:ext uri="{FF2B5EF4-FFF2-40B4-BE49-F238E27FC236}">
              <a16:creationId xmlns:a16="http://schemas.microsoft.com/office/drawing/2014/main" id="{9DBCF6EA-F231-4E2E-9B53-F2479C62B171}"/>
            </a:ext>
          </a:extLst>
        </xdr:cNvPr>
        <xdr:cNvSpPr/>
      </xdr:nvSpPr>
      <xdr:spPr>
        <a:xfrm>
          <a:off x="7670800" y="105951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84582</xdr:rowOff>
    </xdr:from>
    <xdr:to>
      <xdr:col>50</xdr:col>
      <xdr:colOff>114300</xdr:colOff>
      <xdr:row>63</xdr:row>
      <xdr:rowOff>90297</xdr:rowOff>
    </xdr:to>
    <xdr:cxnSp macro="">
      <xdr:nvCxnSpPr>
        <xdr:cNvPr id="249" name="直線コネクタ 248">
          <a:extLst>
            <a:ext uri="{FF2B5EF4-FFF2-40B4-BE49-F238E27FC236}">
              <a16:creationId xmlns:a16="http://schemas.microsoft.com/office/drawing/2014/main" id="{15C2EB54-D18C-4C24-A15A-02BBB0E6C3F5}"/>
            </a:ext>
          </a:extLst>
        </xdr:cNvPr>
        <xdr:cNvCxnSpPr/>
      </xdr:nvCxnSpPr>
      <xdr:spPr>
        <a:xfrm>
          <a:off x="7713980" y="10645902"/>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36830</xdr:rowOff>
    </xdr:from>
    <xdr:to>
      <xdr:col>41</xdr:col>
      <xdr:colOff>101600</xdr:colOff>
      <xdr:row>63</xdr:row>
      <xdr:rowOff>138430</xdr:rowOff>
    </xdr:to>
    <xdr:sp macro="" textlink="">
      <xdr:nvSpPr>
        <xdr:cNvPr id="250" name="楕円 249">
          <a:extLst>
            <a:ext uri="{FF2B5EF4-FFF2-40B4-BE49-F238E27FC236}">
              <a16:creationId xmlns:a16="http://schemas.microsoft.com/office/drawing/2014/main" id="{642E0047-E70A-4EEE-930B-C1476B7AA179}"/>
            </a:ext>
          </a:extLst>
        </xdr:cNvPr>
        <xdr:cNvSpPr/>
      </xdr:nvSpPr>
      <xdr:spPr>
        <a:xfrm>
          <a:off x="687324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84582</xdr:rowOff>
    </xdr:from>
    <xdr:to>
      <xdr:col>45</xdr:col>
      <xdr:colOff>177800</xdr:colOff>
      <xdr:row>63</xdr:row>
      <xdr:rowOff>87630</xdr:rowOff>
    </xdr:to>
    <xdr:cxnSp macro="">
      <xdr:nvCxnSpPr>
        <xdr:cNvPr id="251" name="直線コネクタ 250">
          <a:extLst>
            <a:ext uri="{FF2B5EF4-FFF2-40B4-BE49-F238E27FC236}">
              <a16:creationId xmlns:a16="http://schemas.microsoft.com/office/drawing/2014/main" id="{E1A03C2D-E1F6-4709-B3F1-FADB6FC98108}"/>
            </a:ext>
          </a:extLst>
        </xdr:cNvPr>
        <xdr:cNvCxnSpPr/>
      </xdr:nvCxnSpPr>
      <xdr:spPr>
        <a:xfrm flipV="1">
          <a:off x="6924040" y="10645902"/>
          <a:ext cx="78994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39878</xdr:rowOff>
    </xdr:from>
    <xdr:to>
      <xdr:col>36</xdr:col>
      <xdr:colOff>165100</xdr:colOff>
      <xdr:row>63</xdr:row>
      <xdr:rowOff>141478</xdr:rowOff>
    </xdr:to>
    <xdr:sp macro="" textlink="">
      <xdr:nvSpPr>
        <xdr:cNvPr id="252" name="楕円 251">
          <a:extLst>
            <a:ext uri="{FF2B5EF4-FFF2-40B4-BE49-F238E27FC236}">
              <a16:creationId xmlns:a16="http://schemas.microsoft.com/office/drawing/2014/main" id="{35DEB8A8-B202-43A9-ACAC-8486C60D9A02}"/>
            </a:ext>
          </a:extLst>
        </xdr:cNvPr>
        <xdr:cNvSpPr/>
      </xdr:nvSpPr>
      <xdr:spPr>
        <a:xfrm>
          <a:off x="6098540" y="106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87630</xdr:rowOff>
    </xdr:from>
    <xdr:to>
      <xdr:col>41</xdr:col>
      <xdr:colOff>50800</xdr:colOff>
      <xdr:row>63</xdr:row>
      <xdr:rowOff>90678</xdr:rowOff>
    </xdr:to>
    <xdr:cxnSp macro="">
      <xdr:nvCxnSpPr>
        <xdr:cNvPr id="253" name="直線コネクタ 252">
          <a:extLst>
            <a:ext uri="{FF2B5EF4-FFF2-40B4-BE49-F238E27FC236}">
              <a16:creationId xmlns:a16="http://schemas.microsoft.com/office/drawing/2014/main" id="{29BFC758-1ABC-40C8-B379-C92663D9B3BB}"/>
            </a:ext>
          </a:extLst>
        </xdr:cNvPr>
        <xdr:cNvCxnSpPr/>
      </xdr:nvCxnSpPr>
      <xdr:spPr>
        <a:xfrm flipV="1">
          <a:off x="6149340" y="10648950"/>
          <a:ext cx="7747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135272</xdr:rowOff>
    </xdr:from>
    <xdr:ext cx="469744" cy="259045"/>
    <xdr:sp macro="" textlink="">
      <xdr:nvSpPr>
        <xdr:cNvPr id="254" name="n_1aveValue【体育館・プール】&#10;一人当たり面積">
          <a:extLst>
            <a:ext uri="{FF2B5EF4-FFF2-40B4-BE49-F238E27FC236}">
              <a16:creationId xmlns:a16="http://schemas.microsoft.com/office/drawing/2014/main" id="{73D75C16-96D9-49A9-ADA6-B40ABB815FDA}"/>
            </a:ext>
          </a:extLst>
        </xdr:cNvPr>
        <xdr:cNvSpPr txBox="1"/>
      </xdr:nvSpPr>
      <xdr:spPr>
        <a:xfrm>
          <a:off x="8271587" y="1069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146321</xdr:rowOff>
    </xdr:from>
    <xdr:ext cx="469744" cy="259045"/>
    <xdr:sp macro="" textlink="">
      <xdr:nvSpPr>
        <xdr:cNvPr id="255" name="n_2aveValue【体育館・プール】&#10;一人当たり面積">
          <a:extLst>
            <a:ext uri="{FF2B5EF4-FFF2-40B4-BE49-F238E27FC236}">
              <a16:creationId xmlns:a16="http://schemas.microsoft.com/office/drawing/2014/main" id="{1AB6253B-476E-4AAA-A10E-437EDFF95507}"/>
            </a:ext>
          </a:extLst>
        </xdr:cNvPr>
        <xdr:cNvSpPr txBox="1"/>
      </xdr:nvSpPr>
      <xdr:spPr>
        <a:xfrm>
          <a:off x="7509587" y="1070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56" name="n_3aveValue【体育館・プール】&#10;一人当たり面積">
          <a:extLst>
            <a:ext uri="{FF2B5EF4-FFF2-40B4-BE49-F238E27FC236}">
              <a16:creationId xmlns:a16="http://schemas.microsoft.com/office/drawing/2014/main" id="{56A07FBD-0F32-4A82-98B4-B29309E56DE9}"/>
            </a:ext>
          </a:extLst>
        </xdr:cNvPr>
        <xdr:cNvSpPr txBox="1"/>
      </xdr:nvSpPr>
      <xdr:spPr>
        <a:xfrm>
          <a:off x="6712027"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57" name="n_4aveValue【体育館・プール】&#10;一人当たり面積">
          <a:extLst>
            <a:ext uri="{FF2B5EF4-FFF2-40B4-BE49-F238E27FC236}">
              <a16:creationId xmlns:a16="http://schemas.microsoft.com/office/drawing/2014/main" id="{32483CCE-6CD8-4378-8553-55D4DD57F20C}"/>
            </a:ext>
          </a:extLst>
        </xdr:cNvPr>
        <xdr:cNvSpPr txBox="1"/>
      </xdr:nvSpPr>
      <xdr:spPr>
        <a:xfrm>
          <a:off x="5937327"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157624</xdr:rowOff>
    </xdr:from>
    <xdr:ext cx="469744" cy="259045"/>
    <xdr:sp macro="" textlink="">
      <xdr:nvSpPr>
        <xdr:cNvPr id="258" name="n_1mainValue【体育館・プール】&#10;一人当たり面積">
          <a:extLst>
            <a:ext uri="{FF2B5EF4-FFF2-40B4-BE49-F238E27FC236}">
              <a16:creationId xmlns:a16="http://schemas.microsoft.com/office/drawing/2014/main" id="{FCE58DA1-A874-4F28-A072-E49C4CA71BCF}"/>
            </a:ext>
          </a:extLst>
        </xdr:cNvPr>
        <xdr:cNvSpPr txBox="1"/>
      </xdr:nvSpPr>
      <xdr:spPr>
        <a:xfrm>
          <a:off x="8271587" y="103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151909</xdr:rowOff>
    </xdr:from>
    <xdr:ext cx="469744" cy="259045"/>
    <xdr:sp macro="" textlink="">
      <xdr:nvSpPr>
        <xdr:cNvPr id="259" name="n_2mainValue【体育館・プール】&#10;一人当たり面積">
          <a:extLst>
            <a:ext uri="{FF2B5EF4-FFF2-40B4-BE49-F238E27FC236}">
              <a16:creationId xmlns:a16="http://schemas.microsoft.com/office/drawing/2014/main" id="{C17E41BE-E492-413A-B647-BB11359FF858}"/>
            </a:ext>
          </a:extLst>
        </xdr:cNvPr>
        <xdr:cNvSpPr txBox="1"/>
      </xdr:nvSpPr>
      <xdr:spPr>
        <a:xfrm>
          <a:off x="7509587" y="1037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154957</xdr:rowOff>
    </xdr:from>
    <xdr:ext cx="469744" cy="259045"/>
    <xdr:sp macro="" textlink="">
      <xdr:nvSpPr>
        <xdr:cNvPr id="260" name="n_3mainValue【体育館・プール】&#10;一人当たり面積">
          <a:extLst>
            <a:ext uri="{FF2B5EF4-FFF2-40B4-BE49-F238E27FC236}">
              <a16:creationId xmlns:a16="http://schemas.microsoft.com/office/drawing/2014/main" id="{CC66195D-30EF-4D6B-8C35-435AB6721C9C}"/>
            </a:ext>
          </a:extLst>
        </xdr:cNvPr>
        <xdr:cNvSpPr txBox="1"/>
      </xdr:nvSpPr>
      <xdr:spPr>
        <a:xfrm>
          <a:off x="67120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158005</xdr:rowOff>
    </xdr:from>
    <xdr:ext cx="469744" cy="259045"/>
    <xdr:sp macro="" textlink="">
      <xdr:nvSpPr>
        <xdr:cNvPr id="261" name="n_4mainValue【体育館・プール】&#10;一人当たり面積">
          <a:extLst>
            <a:ext uri="{FF2B5EF4-FFF2-40B4-BE49-F238E27FC236}">
              <a16:creationId xmlns:a16="http://schemas.microsoft.com/office/drawing/2014/main" id="{326B0DA6-B00E-4132-8D22-F965893B10CF}"/>
            </a:ext>
          </a:extLst>
        </xdr:cNvPr>
        <xdr:cNvSpPr txBox="1"/>
      </xdr:nvSpPr>
      <xdr:spPr>
        <a:xfrm>
          <a:off x="59373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F9F85029-4377-44DB-9FD8-015D6BE1962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BA9961DB-D419-4F2D-9FC1-F94ABDBCB704}"/>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16214BC3-E974-4049-8EAA-D663E2E339E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72867457-8803-402B-9B5B-D06F7FDC0EA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1FAFA3E-E988-4E92-930B-08634FDC3F9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5B4F7113-73CC-4756-9AEE-3B9550DDB9E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1F6C4878-9300-4B14-B823-B6F0D4B90DE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09B0329-9429-420F-91CB-1824D3878B82}"/>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3E41D55B-E854-471F-9CB6-6062CE3C7F9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D212DA44-15A0-4D21-9F72-AF63DA8610F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B13206D1-EF46-441B-B9AA-9EE9D148368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D65687F2-56DC-499D-BF70-0B955654DBE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5EE3B788-D2F3-4D32-A114-05C53E38DDF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FA43FC1F-26EB-4FCA-B3A4-68790249A40D}"/>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AE9471B9-6155-4794-9D3D-A54B8D60D98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49C5A550-CF5B-46D5-A209-AF48CDE2D001}"/>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7AA386E8-5B8B-459C-A195-26B928A127C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3EA6D4AF-9073-452B-8ED0-5E876E5D8BE2}"/>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B1AF330A-4E32-4E19-BDE3-899E9AFC534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EAA2A019-3260-4365-AFFF-22133A24101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C196F092-AFC2-413A-8A1C-23290BB2C9F6}"/>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5ABED7B1-BEE0-41F1-9F24-25BC3C083FA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CAE75917-C99D-4763-A56E-A0526D6B217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263E5080-B336-4795-A040-529EFF671CD3}"/>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227249CB-3FDF-49BF-97B9-2219A08EBF91}"/>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DB0A7CB7-CE24-493A-B63C-88DB0C1505BF}"/>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3EA848C2-3F42-404C-A57B-2D7B1FEF1959}"/>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a:extLst>
            <a:ext uri="{FF2B5EF4-FFF2-40B4-BE49-F238E27FC236}">
              <a16:creationId xmlns:a16="http://schemas.microsoft.com/office/drawing/2014/main" id="{C18CF42D-B824-4BE6-BD5B-AED47F07E549}"/>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a:extLst>
            <a:ext uri="{FF2B5EF4-FFF2-40B4-BE49-F238E27FC236}">
              <a16:creationId xmlns:a16="http://schemas.microsoft.com/office/drawing/2014/main" id="{EE21F194-9062-40C6-B3A2-684372731FDB}"/>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a:extLst>
            <a:ext uri="{FF2B5EF4-FFF2-40B4-BE49-F238E27FC236}">
              <a16:creationId xmlns:a16="http://schemas.microsoft.com/office/drawing/2014/main" id="{9B4F4B83-9F5E-4310-95D2-3F1E1C31BFAC}"/>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a:extLst>
            <a:ext uri="{FF2B5EF4-FFF2-40B4-BE49-F238E27FC236}">
              <a16:creationId xmlns:a16="http://schemas.microsoft.com/office/drawing/2014/main" id="{2F8053C6-A19D-4C81-8BF0-85B25F947EFA}"/>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a:extLst>
            <a:ext uri="{FF2B5EF4-FFF2-40B4-BE49-F238E27FC236}">
              <a16:creationId xmlns:a16="http://schemas.microsoft.com/office/drawing/2014/main" id="{635E8A3C-74A2-47DC-9366-339F803EA1D5}"/>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a:extLst>
            <a:ext uri="{FF2B5EF4-FFF2-40B4-BE49-F238E27FC236}">
              <a16:creationId xmlns:a16="http://schemas.microsoft.com/office/drawing/2014/main" id="{A71CA6CD-23D8-4C2B-A2A9-F33584A5F068}"/>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a:extLst>
            <a:ext uri="{FF2B5EF4-FFF2-40B4-BE49-F238E27FC236}">
              <a16:creationId xmlns:a16="http://schemas.microsoft.com/office/drawing/2014/main" id="{CB95F3E8-8451-4F40-B850-793165572E3E}"/>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a:extLst>
            <a:ext uri="{FF2B5EF4-FFF2-40B4-BE49-F238E27FC236}">
              <a16:creationId xmlns:a16="http://schemas.microsoft.com/office/drawing/2014/main" id="{C6518D8C-8C1B-48B0-9E1A-C750DACB1FD4}"/>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a:extLst>
            <a:ext uri="{FF2B5EF4-FFF2-40B4-BE49-F238E27FC236}">
              <a16:creationId xmlns:a16="http://schemas.microsoft.com/office/drawing/2014/main" id="{3C208E21-56B8-4C87-962E-DE689CBED397}"/>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a:extLst>
            <a:ext uri="{FF2B5EF4-FFF2-40B4-BE49-F238E27FC236}">
              <a16:creationId xmlns:a16="http://schemas.microsoft.com/office/drawing/2014/main" id="{F118AD1A-7B34-4266-ACDA-3C259D7A6F34}"/>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a:extLst>
            <a:ext uri="{FF2B5EF4-FFF2-40B4-BE49-F238E27FC236}">
              <a16:creationId xmlns:a16="http://schemas.microsoft.com/office/drawing/2014/main" id="{6DCA3220-8B3D-4240-A86C-0929B695E6DC}"/>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a:extLst>
            <a:ext uri="{FF2B5EF4-FFF2-40B4-BE49-F238E27FC236}">
              <a16:creationId xmlns:a16="http://schemas.microsoft.com/office/drawing/2014/main" id="{EC8EE741-F8D1-4C32-A400-1F51E5186C0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DC6C9542-96D3-49D4-81E4-6FDF5B38E61B}"/>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A92A868E-943F-47BD-A410-012F3406F7A9}"/>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303" name="直線コネクタ 302">
          <a:extLst>
            <a:ext uri="{FF2B5EF4-FFF2-40B4-BE49-F238E27FC236}">
              <a16:creationId xmlns:a16="http://schemas.microsoft.com/office/drawing/2014/main" id="{EF222EE0-B812-4FF7-9387-8F1B8076A8C5}"/>
            </a:ext>
          </a:extLst>
        </xdr:cNvPr>
        <xdr:cNvCxnSpPr/>
      </xdr:nvCxnSpPr>
      <xdr:spPr>
        <a:xfrm flipV="1">
          <a:off x="4086225" y="1680754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4" name="【市民会館】&#10;有形固定資産減価償却率最小値テキスト">
          <a:extLst>
            <a:ext uri="{FF2B5EF4-FFF2-40B4-BE49-F238E27FC236}">
              <a16:creationId xmlns:a16="http://schemas.microsoft.com/office/drawing/2014/main" id="{9820F042-4032-4E15-B4AA-49630BD376FF}"/>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5" name="直線コネクタ 304">
          <a:extLst>
            <a:ext uri="{FF2B5EF4-FFF2-40B4-BE49-F238E27FC236}">
              <a16:creationId xmlns:a16="http://schemas.microsoft.com/office/drawing/2014/main" id="{7D3E583B-6990-44E1-B8E8-14CBE622EFFC}"/>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06" name="【市民会館】&#10;有形固定資産減価償却率最大値テキスト">
          <a:extLst>
            <a:ext uri="{FF2B5EF4-FFF2-40B4-BE49-F238E27FC236}">
              <a16:creationId xmlns:a16="http://schemas.microsoft.com/office/drawing/2014/main" id="{A96CC76D-A291-45E0-BBAC-A24B82DE1965}"/>
            </a:ext>
          </a:extLst>
        </xdr:cNvPr>
        <xdr:cNvSpPr txBox="1"/>
      </xdr:nvSpPr>
      <xdr:spPr>
        <a:xfrm>
          <a:off x="4124960" y="16590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07" name="直線コネクタ 306">
          <a:extLst>
            <a:ext uri="{FF2B5EF4-FFF2-40B4-BE49-F238E27FC236}">
              <a16:creationId xmlns:a16="http://schemas.microsoft.com/office/drawing/2014/main" id="{5D71FF28-96D8-4154-9831-E2248F723A9A}"/>
            </a:ext>
          </a:extLst>
        </xdr:cNvPr>
        <xdr:cNvCxnSpPr/>
      </xdr:nvCxnSpPr>
      <xdr:spPr>
        <a:xfrm>
          <a:off x="4020820" y="168075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3754FC6A-B597-450B-BBF1-14B05019235A}"/>
            </a:ext>
          </a:extLst>
        </xdr:cNvPr>
        <xdr:cNvSpPr txBox="1"/>
      </xdr:nvSpPr>
      <xdr:spPr>
        <a:xfrm>
          <a:off x="4124960" y="1737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09" name="フローチャート: 判断 308">
          <a:extLst>
            <a:ext uri="{FF2B5EF4-FFF2-40B4-BE49-F238E27FC236}">
              <a16:creationId xmlns:a16="http://schemas.microsoft.com/office/drawing/2014/main" id="{208688B2-324E-4FED-8226-D1B67720F84A}"/>
            </a:ext>
          </a:extLst>
        </xdr:cNvPr>
        <xdr:cNvSpPr/>
      </xdr:nvSpPr>
      <xdr:spPr>
        <a:xfrm>
          <a:off x="403606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0" name="フローチャート: 判断 309">
          <a:extLst>
            <a:ext uri="{FF2B5EF4-FFF2-40B4-BE49-F238E27FC236}">
              <a16:creationId xmlns:a16="http://schemas.microsoft.com/office/drawing/2014/main" id="{82358418-E9AD-43DB-B1A7-46BAEF6F58BF}"/>
            </a:ext>
          </a:extLst>
        </xdr:cNvPr>
        <xdr:cNvSpPr/>
      </xdr:nvSpPr>
      <xdr:spPr>
        <a:xfrm>
          <a:off x="331216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311" name="フローチャート: 判断 310">
          <a:extLst>
            <a:ext uri="{FF2B5EF4-FFF2-40B4-BE49-F238E27FC236}">
              <a16:creationId xmlns:a16="http://schemas.microsoft.com/office/drawing/2014/main" id="{1DEDFB6E-8784-4FF5-88B2-115471035A77}"/>
            </a:ext>
          </a:extLst>
        </xdr:cNvPr>
        <xdr:cNvSpPr/>
      </xdr:nvSpPr>
      <xdr:spPr>
        <a:xfrm>
          <a:off x="251460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312" name="フローチャート: 判断 311">
          <a:extLst>
            <a:ext uri="{FF2B5EF4-FFF2-40B4-BE49-F238E27FC236}">
              <a16:creationId xmlns:a16="http://schemas.microsoft.com/office/drawing/2014/main" id="{00331BEE-5A6A-42B7-9DD5-323E58505CBF}"/>
            </a:ext>
          </a:extLst>
        </xdr:cNvPr>
        <xdr:cNvSpPr/>
      </xdr:nvSpPr>
      <xdr:spPr>
        <a:xfrm>
          <a:off x="1739900" y="174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313" name="フローチャート: 判断 312">
          <a:extLst>
            <a:ext uri="{FF2B5EF4-FFF2-40B4-BE49-F238E27FC236}">
              <a16:creationId xmlns:a16="http://schemas.microsoft.com/office/drawing/2014/main" id="{2CB954A3-0B48-45C5-AA58-A48FBF8B8584}"/>
            </a:ext>
          </a:extLst>
        </xdr:cNvPr>
        <xdr:cNvSpPr/>
      </xdr:nvSpPr>
      <xdr:spPr>
        <a:xfrm>
          <a:off x="965200" y="174452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3B5A1A01-9EA0-4D0A-AB63-347EB6BCD3FE}"/>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BF7F7D6E-2CB3-42ED-8D88-93DF7A368917}"/>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5E12F543-5830-4042-AE74-AE2AD4D5FE56}"/>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7185A375-DE5A-4C01-8184-63026895AA03}"/>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44CF5907-F353-4CD7-A177-027E5983746A}"/>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xdr:rowOff>
    </xdr:from>
    <xdr:to>
      <xdr:col>24</xdr:col>
      <xdr:colOff>114300</xdr:colOff>
      <xdr:row>106</xdr:row>
      <xdr:rowOff>102507</xdr:rowOff>
    </xdr:to>
    <xdr:sp macro="" textlink="">
      <xdr:nvSpPr>
        <xdr:cNvPr id="319" name="楕円 318">
          <a:extLst>
            <a:ext uri="{FF2B5EF4-FFF2-40B4-BE49-F238E27FC236}">
              <a16:creationId xmlns:a16="http://schemas.microsoft.com/office/drawing/2014/main" id="{6589E493-27F2-416F-A425-189C57BC2EAC}"/>
            </a:ext>
          </a:extLst>
        </xdr:cNvPr>
        <xdr:cNvSpPr/>
      </xdr:nvSpPr>
      <xdr:spPr>
        <a:xfrm>
          <a:off x="4036060" y="1777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150784</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C37D5FE5-3475-46B1-823B-E08C4DF7E435}"/>
            </a:ext>
          </a:extLst>
        </xdr:cNvPr>
        <xdr:cNvSpPr txBox="1"/>
      </xdr:nvSpPr>
      <xdr:spPr>
        <a:xfrm>
          <a:off x="4124960" y="1775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90714</xdr:rowOff>
    </xdr:from>
    <xdr:to>
      <xdr:col>20</xdr:col>
      <xdr:colOff>38100</xdr:colOff>
      <xdr:row>107</xdr:row>
      <xdr:rowOff>20864</xdr:rowOff>
    </xdr:to>
    <xdr:sp macro="" textlink="">
      <xdr:nvSpPr>
        <xdr:cNvPr id="321" name="楕円 320">
          <a:extLst>
            <a:ext uri="{FF2B5EF4-FFF2-40B4-BE49-F238E27FC236}">
              <a16:creationId xmlns:a16="http://schemas.microsoft.com/office/drawing/2014/main" id="{5CE7255D-5A47-45C1-B424-FCB0A8556584}"/>
            </a:ext>
          </a:extLst>
        </xdr:cNvPr>
        <xdr:cNvSpPr/>
      </xdr:nvSpPr>
      <xdr:spPr>
        <a:xfrm>
          <a:off x="3312160" y="178605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51707</xdr:rowOff>
    </xdr:from>
    <xdr:to>
      <xdr:col>24</xdr:col>
      <xdr:colOff>63500</xdr:colOff>
      <xdr:row>106</xdr:row>
      <xdr:rowOff>141514</xdr:rowOff>
    </xdr:to>
    <xdr:cxnSp macro="">
      <xdr:nvCxnSpPr>
        <xdr:cNvPr id="322" name="直線コネクタ 321">
          <a:extLst>
            <a:ext uri="{FF2B5EF4-FFF2-40B4-BE49-F238E27FC236}">
              <a16:creationId xmlns:a16="http://schemas.microsoft.com/office/drawing/2014/main" id="{97FE241B-0DE1-4EAD-BD4C-9F0EAB2BC099}"/>
            </a:ext>
          </a:extLst>
        </xdr:cNvPr>
        <xdr:cNvCxnSpPr/>
      </xdr:nvCxnSpPr>
      <xdr:spPr>
        <a:xfrm flipV="1">
          <a:off x="3355340" y="17821547"/>
          <a:ext cx="73152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41729</xdr:rowOff>
    </xdr:from>
    <xdr:to>
      <xdr:col>15</xdr:col>
      <xdr:colOff>101600</xdr:colOff>
      <xdr:row>106</xdr:row>
      <xdr:rowOff>143329</xdr:rowOff>
    </xdr:to>
    <xdr:sp macro="" textlink="">
      <xdr:nvSpPr>
        <xdr:cNvPr id="323" name="楕円 322">
          <a:extLst>
            <a:ext uri="{FF2B5EF4-FFF2-40B4-BE49-F238E27FC236}">
              <a16:creationId xmlns:a16="http://schemas.microsoft.com/office/drawing/2014/main" id="{853EB56A-70F2-414C-8AC2-781D406137E0}"/>
            </a:ext>
          </a:extLst>
        </xdr:cNvPr>
        <xdr:cNvSpPr/>
      </xdr:nvSpPr>
      <xdr:spPr>
        <a:xfrm>
          <a:off x="2514600" y="178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92529</xdr:rowOff>
    </xdr:from>
    <xdr:to>
      <xdr:col>19</xdr:col>
      <xdr:colOff>177800</xdr:colOff>
      <xdr:row>106</xdr:row>
      <xdr:rowOff>141514</xdr:rowOff>
    </xdr:to>
    <xdr:cxnSp macro="">
      <xdr:nvCxnSpPr>
        <xdr:cNvPr id="324" name="直線コネクタ 323">
          <a:extLst>
            <a:ext uri="{FF2B5EF4-FFF2-40B4-BE49-F238E27FC236}">
              <a16:creationId xmlns:a16="http://schemas.microsoft.com/office/drawing/2014/main" id="{B9DEDC23-9CA4-40AB-8535-0E7B975274D9}"/>
            </a:ext>
          </a:extLst>
        </xdr:cNvPr>
        <xdr:cNvCxnSpPr/>
      </xdr:nvCxnSpPr>
      <xdr:spPr>
        <a:xfrm>
          <a:off x="2565400" y="17862369"/>
          <a:ext cx="78994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164193</xdr:rowOff>
    </xdr:from>
    <xdr:to>
      <xdr:col>10</xdr:col>
      <xdr:colOff>165100</xdr:colOff>
      <xdr:row>106</xdr:row>
      <xdr:rowOff>94343</xdr:rowOff>
    </xdr:to>
    <xdr:sp macro="" textlink="">
      <xdr:nvSpPr>
        <xdr:cNvPr id="325" name="楕円 324">
          <a:extLst>
            <a:ext uri="{FF2B5EF4-FFF2-40B4-BE49-F238E27FC236}">
              <a16:creationId xmlns:a16="http://schemas.microsoft.com/office/drawing/2014/main" id="{407FCD8F-B422-4A2E-8E62-19CDAD5107F6}"/>
            </a:ext>
          </a:extLst>
        </xdr:cNvPr>
        <xdr:cNvSpPr/>
      </xdr:nvSpPr>
      <xdr:spPr>
        <a:xfrm>
          <a:off x="1739900" y="17766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43543</xdr:rowOff>
    </xdr:from>
    <xdr:to>
      <xdr:col>15</xdr:col>
      <xdr:colOff>50800</xdr:colOff>
      <xdr:row>106</xdr:row>
      <xdr:rowOff>92529</xdr:rowOff>
    </xdr:to>
    <xdr:cxnSp macro="">
      <xdr:nvCxnSpPr>
        <xdr:cNvPr id="326" name="直線コネクタ 325">
          <a:extLst>
            <a:ext uri="{FF2B5EF4-FFF2-40B4-BE49-F238E27FC236}">
              <a16:creationId xmlns:a16="http://schemas.microsoft.com/office/drawing/2014/main" id="{980C52D8-3B4E-4812-884C-0E5A9156D330}"/>
            </a:ext>
          </a:extLst>
        </xdr:cNvPr>
        <xdr:cNvCxnSpPr/>
      </xdr:nvCxnSpPr>
      <xdr:spPr>
        <a:xfrm>
          <a:off x="1790700" y="17813383"/>
          <a:ext cx="7747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115207</xdr:rowOff>
    </xdr:from>
    <xdr:to>
      <xdr:col>6</xdr:col>
      <xdr:colOff>38100</xdr:colOff>
      <xdr:row>106</xdr:row>
      <xdr:rowOff>45357</xdr:rowOff>
    </xdr:to>
    <xdr:sp macro="" textlink="">
      <xdr:nvSpPr>
        <xdr:cNvPr id="327" name="楕円 326">
          <a:extLst>
            <a:ext uri="{FF2B5EF4-FFF2-40B4-BE49-F238E27FC236}">
              <a16:creationId xmlns:a16="http://schemas.microsoft.com/office/drawing/2014/main" id="{1EA5ADCA-FA8D-4B1B-9973-D54F97F9B969}"/>
            </a:ext>
          </a:extLst>
        </xdr:cNvPr>
        <xdr:cNvSpPr/>
      </xdr:nvSpPr>
      <xdr:spPr>
        <a:xfrm>
          <a:off x="965200" y="177174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166007</xdr:rowOff>
    </xdr:from>
    <xdr:to>
      <xdr:col>10</xdr:col>
      <xdr:colOff>114300</xdr:colOff>
      <xdr:row>106</xdr:row>
      <xdr:rowOff>43543</xdr:rowOff>
    </xdr:to>
    <xdr:cxnSp macro="">
      <xdr:nvCxnSpPr>
        <xdr:cNvPr id="328" name="直線コネクタ 327">
          <a:extLst>
            <a:ext uri="{FF2B5EF4-FFF2-40B4-BE49-F238E27FC236}">
              <a16:creationId xmlns:a16="http://schemas.microsoft.com/office/drawing/2014/main" id="{39714805-AED9-44A8-BA6F-C1C15C294CF5}"/>
            </a:ext>
          </a:extLst>
        </xdr:cNvPr>
        <xdr:cNvCxnSpPr/>
      </xdr:nvCxnSpPr>
      <xdr:spPr>
        <a:xfrm>
          <a:off x="1008380" y="17768207"/>
          <a:ext cx="78232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329" name="n_1aveValue【市民会館】&#10;有形固定資産減価償却率">
          <a:extLst>
            <a:ext uri="{FF2B5EF4-FFF2-40B4-BE49-F238E27FC236}">
              <a16:creationId xmlns:a16="http://schemas.microsoft.com/office/drawing/2014/main" id="{FBD5A735-1EFC-4D77-A73B-5ECED303D6E1}"/>
            </a:ext>
          </a:extLst>
        </xdr:cNvPr>
        <xdr:cNvSpPr txBox="1"/>
      </xdr:nvSpPr>
      <xdr:spPr>
        <a:xfrm>
          <a:off x="317056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330" name="n_2aveValue【市民会館】&#10;有形固定資産減価償却率">
          <a:extLst>
            <a:ext uri="{FF2B5EF4-FFF2-40B4-BE49-F238E27FC236}">
              <a16:creationId xmlns:a16="http://schemas.microsoft.com/office/drawing/2014/main" id="{31075567-DF78-4E95-8937-A3EACEC2693A}"/>
            </a:ext>
          </a:extLst>
        </xdr:cNvPr>
        <xdr:cNvSpPr txBox="1"/>
      </xdr:nvSpPr>
      <xdr:spPr>
        <a:xfrm>
          <a:off x="238570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331" name="n_3aveValue【市民会館】&#10;有形固定資産減価償却率">
          <a:extLst>
            <a:ext uri="{FF2B5EF4-FFF2-40B4-BE49-F238E27FC236}">
              <a16:creationId xmlns:a16="http://schemas.microsoft.com/office/drawing/2014/main" id="{7A6DD3BD-C382-4F1D-92A8-9BAD6994D719}"/>
            </a:ext>
          </a:extLst>
        </xdr:cNvPr>
        <xdr:cNvSpPr txBox="1"/>
      </xdr:nvSpPr>
      <xdr:spPr>
        <a:xfrm>
          <a:off x="1611004" y="1724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332" name="n_4aveValue【市民会館】&#10;有形固定資産減価償却率">
          <a:extLst>
            <a:ext uri="{FF2B5EF4-FFF2-40B4-BE49-F238E27FC236}">
              <a16:creationId xmlns:a16="http://schemas.microsoft.com/office/drawing/2014/main" id="{549F7EAF-E526-4625-B7ED-953BFC4BFEBD}"/>
            </a:ext>
          </a:extLst>
        </xdr:cNvPr>
        <xdr:cNvSpPr txBox="1"/>
      </xdr:nvSpPr>
      <xdr:spPr>
        <a:xfrm>
          <a:off x="83630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11991</xdr:rowOff>
    </xdr:from>
    <xdr:ext cx="405111" cy="259045"/>
    <xdr:sp macro="" textlink="">
      <xdr:nvSpPr>
        <xdr:cNvPr id="333" name="n_1mainValue【市民会館】&#10;有形固定資産減価償却率">
          <a:extLst>
            <a:ext uri="{FF2B5EF4-FFF2-40B4-BE49-F238E27FC236}">
              <a16:creationId xmlns:a16="http://schemas.microsoft.com/office/drawing/2014/main" id="{3DC5841B-714D-48EF-BFD9-7FA9EC5152CD}"/>
            </a:ext>
          </a:extLst>
        </xdr:cNvPr>
        <xdr:cNvSpPr txBox="1"/>
      </xdr:nvSpPr>
      <xdr:spPr>
        <a:xfrm>
          <a:off x="3170564" y="1794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134456</xdr:rowOff>
    </xdr:from>
    <xdr:ext cx="405111" cy="259045"/>
    <xdr:sp macro="" textlink="">
      <xdr:nvSpPr>
        <xdr:cNvPr id="334" name="n_2mainValue【市民会館】&#10;有形固定資産減価償却率">
          <a:extLst>
            <a:ext uri="{FF2B5EF4-FFF2-40B4-BE49-F238E27FC236}">
              <a16:creationId xmlns:a16="http://schemas.microsoft.com/office/drawing/2014/main" id="{91675A70-C6CA-4987-92C5-8486EFAFA405}"/>
            </a:ext>
          </a:extLst>
        </xdr:cNvPr>
        <xdr:cNvSpPr txBox="1"/>
      </xdr:nvSpPr>
      <xdr:spPr>
        <a:xfrm>
          <a:off x="2385704" y="17904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85470</xdr:rowOff>
    </xdr:from>
    <xdr:ext cx="405111" cy="259045"/>
    <xdr:sp macro="" textlink="">
      <xdr:nvSpPr>
        <xdr:cNvPr id="335" name="n_3mainValue【市民会館】&#10;有形固定資産減価償却率">
          <a:extLst>
            <a:ext uri="{FF2B5EF4-FFF2-40B4-BE49-F238E27FC236}">
              <a16:creationId xmlns:a16="http://schemas.microsoft.com/office/drawing/2014/main" id="{AAAEFFD3-C4BA-443F-A3BE-37F17A9BA12E}"/>
            </a:ext>
          </a:extLst>
        </xdr:cNvPr>
        <xdr:cNvSpPr txBox="1"/>
      </xdr:nvSpPr>
      <xdr:spPr>
        <a:xfrm>
          <a:off x="1611004" y="17855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36484</xdr:rowOff>
    </xdr:from>
    <xdr:ext cx="405111" cy="259045"/>
    <xdr:sp macro="" textlink="">
      <xdr:nvSpPr>
        <xdr:cNvPr id="336" name="n_4mainValue【市民会館】&#10;有形固定資産減価償却率">
          <a:extLst>
            <a:ext uri="{FF2B5EF4-FFF2-40B4-BE49-F238E27FC236}">
              <a16:creationId xmlns:a16="http://schemas.microsoft.com/office/drawing/2014/main" id="{90B6D457-EC0F-403D-9725-5B89152D385C}"/>
            </a:ext>
          </a:extLst>
        </xdr:cNvPr>
        <xdr:cNvSpPr txBox="1"/>
      </xdr:nvSpPr>
      <xdr:spPr>
        <a:xfrm>
          <a:off x="836304" y="17806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F18E35F1-EA44-4946-8874-31EF98BC2AD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31523A47-A26E-4A42-AC78-71799C54D10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00262EFF-87AC-4C04-8B61-3D3992EA997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EB7A137D-C240-41EE-81DD-847AF2F9A05C}"/>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DBE3E779-039D-4491-B1AA-5802CE97FED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3BF94F8A-C483-498F-A837-AF5EC2A2B45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5C4E2082-7EFA-484D-BD18-018628B13DF7}"/>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36A6C83A-9160-4EDC-BFCB-AD3AE4DFBEC1}"/>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13058A78-8ED1-4E76-8184-D546AD20186F}"/>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36484EAC-B16B-4849-80EA-9B3B7CBEDE0B}"/>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3F410A55-A387-4AF1-BB4E-0CD2A8026EA9}"/>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07672A93-BD1C-4F60-A4D3-FD324CCCABCB}"/>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A97F9BB6-5609-4010-98F5-90BA46007AC8}"/>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1CC8448F-87F0-4E68-B693-9A064093DE67}"/>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B3EF924D-4E27-42C6-B015-0A7518AE9B3C}"/>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22049686-4E33-4937-839B-A383C901FE9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6264BC34-CFE6-4EE3-9881-968D816D62E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9807CD0F-BC80-47D1-93F8-4C2F322C619A}"/>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E699E3EF-C2A9-4392-B417-AF2E390A8123}"/>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3D005DD3-5F15-4BAB-9042-03B7A0DA1E1F}"/>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BB3341B7-3A1F-450A-BBD4-3D0065EBE38E}"/>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A529038F-03CC-40DC-9F7A-EE385DBC2046}"/>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213A8C7F-0BBC-48CC-BC8D-9BBAC20BB0AF}"/>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360" name="直線コネクタ 359">
          <a:extLst>
            <a:ext uri="{FF2B5EF4-FFF2-40B4-BE49-F238E27FC236}">
              <a16:creationId xmlns:a16="http://schemas.microsoft.com/office/drawing/2014/main" id="{9C59C007-3EF5-407F-9B51-E7E03ADEF8EE}"/>
            </a:ext>
          </a:extLst>
        </xdr:cNvPr>
        <xdr:cNvCxnSpPr/>
      </xdr:nvCxnSpPr>
      <xdr:spPr>
        <a:xfrm flipV="1">
          <a:off x="9219565" y="16765905"/>
          <a:ext cx="0" cy="14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61" name="【市民会館】&#10;一人当たり面積最小値テキスト">
          <a:extLst>
            <a:ext uri="{FF2B5EF4-FFF2-40B4-BE49-F238E27FC236}">
              <a16:creationId xmlns:a16="http://schemas.microsoft.com/office/drawing/2014/main" id="{20A15E51-BA26-4460-AABD-082515E08D58}"/>
            </a:ext>
          </a:extLst>
        </xdr:cNvPr>
        <xdr:cNvSpPr txBox="1"/>
      </xdr:nvSpPr>
      <xdr:spPr>
        <a:xfrm>
          <a:off x="925830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62" name="直線コネクタ 361">
          <a:extLst>
            <a:ext uri="{FF2B5EF4-FFF2-40B4-BE49-F238E27FC236}">
              <a16:creationId xmlns:a16="http://schemas.microsoft.com/office/drawing/2014/main" id="{1BA46EC2-D5E4-402D-8A7B-49BD96E10A69}"/>
            </a:ext>
          </a:extLst>
        </xdr:cNvPr>
        <xdr:cNvCxnSpPr/>
      </xdr:nvCxnSpPr>
      <xdr:spPr>
        <a:xfrm>
          <a:off x="915416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363" name="【市民会館】&#10;一人当たり面積最大値テキスト">
          <a:extLst>
            <a:ext uri="{FF2B5EF4-FFF2-40B4-BE49-F238E27FC236}">
              <a16:creationId xmlns:a16="http://schemas.microsoft.com/office/drawing/2014/main" id="{4DEC5B2B-894C-4A04-B130-448E3DF9B702}"/>
            </a:ext>
          </a:extLst>
        </xdr:cNvPr>
        <xdr:cNvSpPr txBox="1"/>
      </xdr:nvSpPr>
      <xdr:spPr>
        <a:xfrm>
          <a:off x="9258300" y="1654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364" name="直線コネクタ 363">
          <a:extLst>
            <a:ext uri="{FF2B5EF4-FFF2-40B4-BE49-F238E27FC236}">
              <a16:creationId xmlns:a16="http://schemas.microsoft.com/office/drawing/2014/main" id="{8703F698-8B95-4434-8848-3AFFE958AC2E}"/>
            </a:ext>
          </a:extLst>
        </xdr:cNvPr>
        <xdr:cNvCxnSpPr/>
      </xdr:nvCxnSpPr>
      <xdr:spPr>
        <a:xfrm>
          <a:off x="9154160" y="16765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365" name="【市民会館】&#10;一人当たり面積平均値テキスト">
          <a:extLst>
            <a:ext uri="{FF2B5EF4-FFF2-40B4-BE49-F238E27FC236}">
              <a16:creationId xmlns:a16="http://schemas.microsoft.com/office/drawing/2014/main" id="{6D2DBAE2-F37F-469E-8EC4-DD96BF8CC0C1}"/>
            </a:ext>
          </a:extLst>
        </xdr:cNvPr>
        <xdr:cNvSpPr txBox="1"/>
      </xdr:nvSpPr>
      <xdr:spPr>
        <a:xfrm>
          <a:off x="9258300" y="17682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366" name="フローチャート: 判断 365">
          <a:extLst>
            <a:ext uri="{FF2B5EF4-FFF2-40B4-BE49-F238E27FC236}">
              <a16:creationId xmlns:a16="http://schemas.microsoft.com/office/drawing/2014/main" id="{196299B3-48E1-4E85-837D-474C1B89E503}"/>
            </a:ext>
          </a:extLst>
        </xdr:cNvPr>
        <xdr:cNvSpPr/>
      </xdr:nvSpPr>
      <xdr:spPr>
        <a:xfrm>
          <a:off x="9192260" y="17827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367" name="フローチャート: 判断 366">
          <a:extLst>
            <a:ext uri="{FF2B5EF4-FFF2-40B4-BE49-F238E27FC236}">
              <a16:creationId xmlns:a16="http://schemas.microsoft.com/office/drawing/2014/main" id="{17FB2EAE-A4FF-4461-9DDB-750CF6F4096A}"/>
            </a:ext>
          </a:extLst>
        </xdr:cNvPr>
        <xdr:cNvSpPr/>
      </xdr:nvSpPr>
      <xdr:spPr>
        <a:xfrm>
          <a:off x="8445500" y="1783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368" name="フローチャート: 判断 367">
          <a:extLst>
            <a:ext uri="{FF2B5EF4-FFF2-40B4-BE49-F238E27FC236}">
              <a16:creationId xmlns:a16="http://schemas.microsoft.com/office/drawing/2014/main" id="{A70417E1-DDD3-4609-8299-303D8BE364E2}"/>
            </a:ext>
          </a:extLst>
        </xdr:cNvPr>
        <xdr:cNvSpPr/>
      </xdr:nvSpPr>
      <xdr:spPr>
        <a:xfrm>
          <a:off x="7670800" y="17860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369" name="フローチャート: 判断 368">
          <a:extLst>
            <a:ext uri="{FF2B5EF4-FFF2-40B4-BE49-F238E27FC236}">
              <a16:creationId xmlns:a16="http://schemas.microsoft.com/office/drawing/2014/main" id="{26EFAFAD-5BBC-4941-BF2B-A74078CEB2AA}"/>
            </a:ext>
          </a:extLst>
        </xdr:cNvPr>
        <xdr:cNvSpPr/>
      </xdr:nvSpPr>
      <xdr:spPr>
        <a:xfrm>
          <a:off x="687324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370" name="フローチャート: 判断 369">
          <a:extLst>
            <a:ext uri="{FF2B5EF4-FFF2-40B4-BE49-F238E27FC236}">
              <a16:creationId xmlns:a16="http://schemas.microsoft.com/office/drawing/2014/main" id="{20F541D0-486D-4C96-8CFD-C341E713406A}"/>
            </a:ext>
          </a:extLst>
        </xdr:cNvPr>
        <xdr:cNvSpPr/>
      </xdr:nvSpPr>
      <xdr:spPr>
        <a:xfrm>
          <a:off x="6098540" y="1788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E30AB62D-2112-425A-BC79-1CDA40EEA6A7}"/>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7185D26E-8FB3-49E3-8414-F8767BBA31CB}"/>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747E03FA-1C59-46E4-8065-35E7B81E2269}"/>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54F5A855-B30A-4157-A513-4D06632F2A42}"/>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A5079A12-3166-4B30-9D35-02C7CDBC7E43}"/>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376" name="楕円 375">
          <a:extLst>
            <a:ext uri="{FF2B5EF4-FFF2-40B4-BE49-F238E27FC236}">
              <a16:creationId xmlns:a16="http://schemas.microsoft.com/office/drawing/2014/main" id="{C2F80A8F-4FBE-406A-BC75-7A8D254971B4}"/>
            </a:ext>
          </a:extLst>
        </xdr:cNvPr>
        <xdr:cNvSpPr/>
      </xdr:nvSpPr>
      <xdr:spPr>
        <a:xfrm>
          <a:off x="9192260" y="17879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87647</xdr:rowOff>
    </xdr:from>
    <xdr:ext cx="469744" cy="259045"/>
    <xdr:sp macro="" textlink="">
      <xdr:nvSpPr>
        <xdr:cNvPr id="377" name="【市民会館】&#10;一人当たり面積該当値テキスト">
          <a:extLst>
            <a:ext uri="{FF2B5EF4-FFF2-40B4-BE49-F238E27FC236}">
              <a16:creationId xmlns:a16="http://schemas.microsoft.com/office/drawing/2014/main" id="{1938279B-C1DD-482E-980B-0C8376E1C3C3}"/>
            </a:ext>
          </a:extLst>
        </xdr:cNvPr>
        <xdr:cNvSpPr txBox="1"/>
      </xdr:nvSpPr>
      <xdr:spPr>
        <a:xfrm>
          <a:off x="9258300" y="1785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114936</xdr:rowOff>
    </xdr:from>
    <xdr:to>
      <xdr:col>50</xdr:col>
      <xdr:colOff>165100</xdr:colOff>
      <xdr:row>107</xdr:row>
      <xdr:rowOff>45086</xdr:rowOff>
    </xdr:to>
    <xdr:sp macro="" textlink="">
      <xdr:nvSpPr>
        <xdr:cNvPr id="378" name="楕円 377">
          <a:extLst>
            <a:ext uri="{FF2B5EF4-FFF2-40B4-BE49-F238E27FC236}">
              <a16:creationId xmlns:a16="http://schemas.microsoft.com/office/drawing/2014/main" id="{4274586C-674F-429E-B2C2-A5B1A20B242F}"/>
            </a:ext>
          </a:extLst>
        </xdr:cNvPr>
        <xdr:cNvSpPr/>
      </xdr:nvSpPr>
      <xdr:spPr>
        <a:xfrm>
          <a:off x="8445500" y="178847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160020</xdr:rowOff>
    </xdr:from>
    <xdr:to>
      <xdr:col>55</xdr:col>
      <xdr:colOff>0</xdr:colOff>
      <xdr:row>106</xdr:row>
      <xdr:rowOff>165736</xdr:rowOff>
    </xdr:to>
    <xdr:cxnSp macro="">
      <xdr:nvCxnSpPr>
        <xdr:cNvPr id="379" name="直線コネクタ 378">
          <a:extLst>
            <a:ext uri="{FF2B5EF4-FFF2-40B4-BE49-F238E27FC236}">
              <a16:creationId xmlns:a16="http://schemas.microsoft.com/office/drawing/2014/main" id="{F2C34489-6B2A-40DD-8D19-95A8CF65A35F}"/>
            </a:ext>
          </a:extLst>
        </xdr:cNvPr>
        <xdr:cNvCxnSpPr/>
      </xdr:nvCxnSpPr>
      <xdr:spPr>
        <a:xfrm flipV="1">
          <a:off x="8496300" y="17929860"/>
          <a:ext cx="7239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120650</xdr:rowOff>
    </xdr:from>
    <xdr:to>
      <xdr:col>46</xdr:col>
      <xdr:colOff>38100</xdr:colOff>
      <xdr:row>107</xdr:row>
      <xdr:rowOff>50800</xdr:rowOff>
    </xdr:to>
    <xdr:sp macro="" textlink="">
      <xdr:nvSpPr>
        <xdr:cNvPr id="380" name="楕円 379">
          <a:extLst>
            <a:ext uri="{FF2B5EF4-FFF2-40B4-BE49-F238E27FC236}">
              <a16:creationId xmlns:a16="http://schemas.microsoft.com/office/drawing/2014/main" id="{B43F5CC8-2DCB-4366-822D-5E9249121591}"/>
            </a:ext>
          </a:extLst>
        </xdr:cNvPr>
        <xdr:cNvSpPr/>
      </xdr:nvSpPr>
      <xdr:spPr>
        <a:xfrm>
          <a:off x="7670800" y="17890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165736</xdr:rowOff>
    </xdr:from>
    <xdr:to>
      <xdr:col>50</xdr:col>
      <xdr:colOff>114300</xdr:colOff>
      <xdr:row>107</xdr:row>
      <xdr:rowOff>0</xdr:rowOff>
    </xdr:to>
    <xdr:cxnSp macro="">
      <xdr:nvCxnSpPr>
        <xdr:cNvPr id="381" name="直線コネクタ 380">
          <a:extLst>
            <a:ext uri="{FF2B5EF4-FFF2-40B4-BE49-F238E27FC236}">
              <a16:creationId xmlns:a16="http://schemas.microsoft.com/office/drawing/2014/main" id="{7F1E0FE6-26FF-4E03-976F-6D57228D5150}"/>
            </a:ext>
          </a:extLst>
        </xdr:cNvPr>
        <xdr:cNvCxnSpPr/>
      </xdr:nvCxnSpPr>
      <xdr:spPr>
        <a:xfrm flipV="1">
          <a:off x="7713980" y="17935576"/>
          <a:ext cx="78232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126364</xdr:rowOff>
    </xdr:from>
    <xdr:to>
      <xdr:col>41</xdr:col>
      <xdr:colOff>101600</xdr:colOff>
      <xdr:row>107</xdr:row>
      <xdr:rowOff>56514</xdr:rowOff>
    </xdr:to>
    <xdr:sp macro="" textlink="">
      <xdr:nvSpPr>
        <xdr:cNvPr id="382" name="楕円 381">
          <a:extLst>
            <a:ext uri="{FF2B5EF4-FFF2-40B4-BE49-F238E27FC236}">
              <a16:creationId xmlns:a16="http://schemas.microsoft.com/office/drawing/2014/main" id="{A5FC9593-7761-4C0A-85F5-B6FA25EF950F}"/>
            </a:ext>
          </a:extLst>
        </xdr:cNvPr>
        <xdr:cNvSpPr/>
      </xdr:nvSpPr>
      <xdr:spPr>
        <a:xfrm>
          <a:off x="6873240" y="17896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0</xdr:rowOff>
    </xdr:from>
    <xdr:to>
      <xdr:col>45</xdr:col>
      <xdr:colOff>177800</xdr:colOff>
      <xdr:row>107</xdr:row>
      <xdr:rowOff>5714</xdr:rowOff>
    </xdr:to>
    <xdr:cxnSp macro="">
      <xdr:nvCxnSpPr>
        <xdr:cNvPr id="383" name="直線コネクタ 382">
          <a:extLst>
            <a:ext uri="{FF2B5EF4-FFF2-40B4-BE49-F238E27FC236}">
              <a16:creationId xmlns:a16="http://schemas.microsoft.com/office/drawing/2014/main" id="{94EB54F1-BE02-4966-91CA-BB288B6B2A33}"/>
            </a:ext>
          </a:extLst>
        </xdr:cNvPr>
        <xdr:cNvCxnSpPr/>
      </xdr:nvCxnSpPr>
      <xdr:spPr>
        <a:xfrm flipV="1">
          <a:off x="6924040" y="17937480"/>
          <a:ext cx="78994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132080</xdr:rowOff>
    </xdr:from>
    <xdr:to>
      <xdr:col>36</xdr:col>
      <xdr:colOff>165100</xdr:colOff>
      <xdr:row>107</xdr:row>
      <xdr:rowOff>62230</xdr:rowOff>
    </xdr:to>
    <xdr:sp macro="" textlink="">
      <xdr:nvSpPr>
        <xdr:cNvPr id="384" name="楕円 383">
          <a:extLst>
            <a:ext uri="{FF2B5EF4-FFF2-40B4-BE49-F238E27FC236}">
              <a16:creationId xmlns:a16="http://schemas.microsoft.com/office/drawing/2014/main" id="{497DD231-FCB2-41B5-AB97-36CE993E6B59}"/>
            </a:ext>
          </a:extLst>
        </xdr:cNvPr>
        <xdr:cNvSpPr/>
      </xdr:nvSpPr>
      <xdr:spPr>
        <a:xfrm>
          <a:off x="6098540" y="1790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5714</xdr:rowOff>
    </xdr:from>
    <xdr:to>
      <xdr:col>41</xdr:col>
      <xdr:colOff>50800</xdr:colOff>
      <xdr:row>107</xdr:row>
      <xdr:rowOff>11430</xdr:rowOff>
    </xdr:to>
    <xdr:cxnSp macro="">
      <xdr:nvCxnSpPr>
        <xdr:cNvPr id="385" name="直線コネクタ 384">
          <a:extLst>
            <a:ext uri="{FF2B5EF4-FFF2-40B4-BE49-F238E27FC236}">
              <a16:creationId xmlns:a16="http://schemas.microsoft.com/office/drawing/2014/main" id="{C706AC45-F0FD-496B-B6A7-2DAD0444E293}"/>
            </a:ext>
          </a:extLst>
        </xdr:cNvPr>
        <xdr:cNvCxnSpPr/>
      </xdr:nvCxnSpPr>
      <xdr:spPr>
        <a:xfrm flipV="1">
          <a:off x="6149340" y="17943194"/>
          <a:ext cx="7747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386" name="n_1aveValue【市民会館】&#10;一人当たり面積">
          <a:extLst>
            <a:ext uri="{FF2B5EF4-FFF2-40B4-BE49-F238E27FC236}">
              <a16:creationId xmlns:a16="http://schemas.microsoft.com/office/drawing/2014/main" id="{4CEB96A1-02A8-40AF-88B2-7689A60A879B}"/>
            </a:ext>
          </a:extLst>
        </xdr:cNvPr>
        <xdr:cNvSpPr txBox="1"/>
      </xdr:nvSpPr>
      <xdr:spPr>
        <a:xfrm>
          <a:off x="8271587" y="1761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387" name="n_2aveValue【市民会館】&#10;一人当たり面積">
          <a:extLst>
            <a:ext uri="{FF2B5EF4-FFF2-40B4-BE49-F238E27FC236}">
              <a16:creationId xmlns:a16="http://schemas.microsoft.com/office/drawing/2014/main" id="{7F926229-1F13-48CC-83D2-5A8564608CFF}"/>
            </a:ext>
          </a:extLst>
        </xdr:cNvPr>
        <xdr:cNvSpPr txBox="1"/>
      </xdr:nvSpPr>
      <xdr:spPr>
        <a:xfrm>
          <a:off x="750958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388" name="n_3aveValue【市民会館】&#10;一人当たり面積">
          <a:extLst>
            <a:ext uri="{FF2B5EF4-FFF2-40B4-BE49-F238E27FC236}">
              <a16:creationId xmlns:a16="http://schemas.microsoft.com/office/drawing/2014/main" id="{A0CD4689-18B8-4877-B035-8F5C1E111B15}"/>
            </a:ext>
          </a:extLst>
        </xdr:cNvPr>
        <xdr:cNvSpPr txBox="1"/>
      </xdr:nvSpPr>
      <xdr:spPr>
        <a:xfrm>
          <a:off x="6712027" y="176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389" name="n_4aveValue【市民会館】&#10;一人当たり面積">
          <a:extLst>
            <a:ext uri="{FF2B5EF4-FFF2-40B4-BE49-F238E27FC236}">
              <a16:creationId xmlns:a16="http://schemas.microsoft.com/office/drawing/2014/main" id="{B78A95D8-3B40-40C4-8A49-DA4051AC1FEE}"/>
            </a:ext>
          </a:extLst>
        </xdr:cNvPr>
        <xdr:cNvSpPr txBox="1"/>
      </xdr:nvSpPr>
      <xdr:spPr>
        <a:xfrm>
          <a:off x="59373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36213</xdr:rowOff>
    </xdr:from>
    <xdr:ext cx="469744" cy="259045"/>
    <xdr:sp macro="" textlink="">
      <xdr:nvSpPr>
        <xdr:cNvPr id="390" name="n_1mainValue【市民会館】&#10;一人当たり面積">
          <a:extLst>
            <a:ext uri="{FF2B5EF4-FFF2-40B4-BE49-F238E27FC236}">
              <a16:creationId xmlns:a16="http://schemas.microsoft.com/office/drawing/2014/main" id="{7CDA73D2-1886-44F8-9CB1-19116F94B226}"/>
            </a:ext>
          </a:extLst>
        </xdr:cNvPr>
        <xdr:cNvSpPr txBox="1"/>
      </xdr:nvSpPr>
      <xdr:spPr>
        <a:xfrm>
          <a:off x="8271587" y="1797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41927</xdr:rowOff>
    </xdr:from>
    <xdr:ext cx="469744" cy="259045"/>
    <xdr:sp macro="" textlink="">
      <xdr:nvSpPr>
        <xdr:cNvPr id="391" name="n_2mainValue【市民会館】&#10;一人当たり面積">
          <a:extLst>
            <a:ext uri="{FF2B5EF4-FFF2-40B4-BE49-F238E27FC236}">
              <a16:creationId xmlns:a16="http://schemas.microsoft.com/office/drawing/2014/main" id="{BAC51DC0-AF16-4369-9B78-3DB598A0A64A}"/>
            </a:ext>
          </a:extLst>
        </xdr:cNvPr>
        <xdr:cNvSpPr txBox="1"/>
      </xdr:nvSpPr>
      <xdr:spPr>
        <a:xfrm>
          <a:off x="7509587"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47641</xdr:rowOff>
    </xdr:from>
    <xdr:ext cx="469744" cy="259045"/>
    <xdr:sp macro="" textlink="">
      <xdr:nvSpPr>
        <xdr:cNvPr id="392" name="n_3mainValue【市民会館】&#10;一人当たり面積">
          <a:extLst>
            <a:ext uri="{FF2B5EF4-FFF2-40B4-BE49-F238E27FC236}">
              <a16:creationId xmlns:a16="http://schemas.microsoft.com/office/drawing/2014/main" id="{8521A252-0604-4A95-AA93-18CC843A4EC4}"/>
            </a:ext>
          </a:extLst>
        </xdr:cNvPr>
        <xdr:cNvSpPr txBox="1"/>
      </xdr:nvSpPr>
      <xdr:spPr>
        <a:xfrm>
          <a:off x="6712027" y="1798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53357</xdr:rowOff>
    </xdr:from>
    <xdr:ext cx="469744" cy="259045"/>
    <xdr:sp macro="" textlink="">
      <xdr:nvSpPr>
        <xdr:cNvPr id="393" name="n_4mainValue【市民会館】&#10;一人当たり面積">
          <a:extLst>
            <a:ext uri="{FF2B5EF4-FFF2-40B4-BE49-F238E27FC236}">
              <a16:creationId xmlns:a16="http://schemas.microsoft.com/office/drawing/2014/main" id="{0767869D-F92D-4E92-B8C4-59013261CC69}"/>
            </a:ext>
          </a:extLst>
        </xdr:cNvPr>
        <xdr:cNvSpPr txBox="1"/>
      </xdr:nvSpPr>
      <xdr:spPr>
        <a:xfrm>
          <a:off x="5937327" y="1799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FE5D36E8-4509-411D-A7CE-708D8A4067E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C7630473-16B5-4B78-B0A6-D74A91FDCAD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5FC21FB7-8E54-4AA0-85CC-18A143CD687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A57A5229-0606-4FED-9C63-2DDDAD2B27D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3E23C8AD-4F6C-443D-8611-21D3C93703B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4094AA48-6789-4083-9FE7-E38DCF2849A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841D5E3B-BE7E-483B-9447-2FCDBA4FD79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735B7961-11F2-4927-86D8-A3BC987B81B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A53DE1C6-1288-4747-810A-86DD8A5BF75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9B93EC06-63A9-4FA2-8C5F-ECFFCFD304B7}"/>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1F9372F3-A944-4014-90D1-25A0ACF2C1C2}"/>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30B98023-1A1E-4E4E-A4E8-05B2C9A4396E}"/>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78889F0C-8F0F-450A-93C7-8D8CB8687C13}"/>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DFE21675-578F-4778-AEAD-4C53E83AB35B}"/>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87346A7A-9233-45DB-8A39-7F2A3B9D67FE}"/>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98FDB27B-E627-4226-ACC8-5E3D066827BD}"/>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A4A7D514-D18C-40BA-964C-7FD08AEE1845}"/>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A42F3348-192A-48A6-AAFB-21A3DA751C1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4658DFD3-F059-4B39-B274-B3B0B415F866}"/>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EBE1B153-9059-48CE-9679-65099DDDCEEA}"/>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E843A123-1FCD-4FEE-BA2A-AB0FC6883CC8}"/>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333A9A2C-DEF4-40B2-9FD3-9CD54BAC824B}"/>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F4AA04A0-756F-4DC3-935B-3E0D33E02455}"/>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94DF9667-0701-4C56-8ACC-65EA520820B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E9A6C04B-E25E-4635-839A-FFCA674EACD1}"/>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419" name="直線コネクタ 418">
          <a:extLst>
            <a:ext uri="{FF2B5EF4-FFF2-40B4-BE49-F238E27FC236}">
              <a16:creationId xmlns:a16="http://schemas.microsoft.com/office/drawing/2014/main" id="{7E7CC043-5182-4D7F-82F5-F29D01CC62BD}"/>
            </a:ext>
          </a:extLst>
        </xdr:cNvPr>
        <xdr:cNvCxnSpPr/>
      </xdr:nvCxnSpPr>
      <xdr:spPr>
        <a:xfrm flipV="1">
          <a:off x="14375764" y="5736771"/>
          <a:ext cx="0" cy="138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AD81F03B-1FC6-480F-8600-C078D6397DF2}"/>
            </a:ext>
          </a:extLst>
        </xdr:cNvPr>
        <xdr:cNvSpPr txBox="1"/>
      </xdr:nvSpPr>
      <xdr:spPr>
        <a:xfrm>
          <a:off x="14414500" y="712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21" name="直線コネクタ 420">
          <a:extLst>
            <a:ext uri="{FF2B5EF4-FFF2-40B4-BE49-F238E27FC236}">
              <a16:creationId xmlns:a16="http://schemas.microsoft.com/office/drawing/2014/main" id="{A1181EC3-3352-4CCD-9113-0BBA8ABC06F0}"/>
            </a:ext>
          </a:extLst>
        </xdr:cNvPr>
        <xdr:cNvCxnSpPr/>
      </xdr:nvCxnSpPr>
      <xdr:spPr>
        <a:xfrm>
          <a:off x="14287500" y="7121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948CA546-5BB1-4FCA-AFFE-C297E8AFBB80}"/>
            </a:ext>
          </a:extLst>
        </xdr:cNvPr>
        <xdr:cNvSpPr txBox="1"/>
      </xdr:nvSpPr>
      <xdr:spPr>
        <a:xfrm>
          <a:off x="14414500" y="5519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23" name="直線コネクタ 422">
          <a:extLst>
            <a:ext uri="{FF2B5EF4-FFF2-40B4-BE49-F238E27FC236}">
              <a16:creationId xmlns:a16="http://schemas.microsoft.com/office/drawing/2014/main" id="{94B05F8A-478D-49D5-93FC-1599F674304C}"/>
            </a:ext>
          </a:extLst>
        </xdr:cNvPr>
        <xdr:cNvCxnSpPr/>
      </xdr:nvCxnSpPr>
      <xdr:spPr>
        <a:xfrm>
          <a:off x="14287500" y="5736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9E61D506-56CA-46DF-B603-FC63D0400FDE}"/>
            </a:ext>
          </a:extLst>
        </xdr:cNvPr>
        <xdr:cNvSpPr txBox="1"/>
      </xdr:nvSpPr>
      <xdr:spPr>
        <a:xfrm>
          <a:off x="144145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25" name="フローチャート: 判断 424">
          <a:extLst>
            <a:ext uri="{FF2B5EF4-FFF2-40B4-BE49-F238E27FC236}">
              <a16:creationId xmlns:a16="http://schemas.microsoft.com/office/drawing/2014/main" id="{6C3E3128-6AD1-4306-B8A2-4B24D7B15B82}"/>
            </a:ext>
          </a:extLst>
        </xdr:cNvPr>
        <xdr:cNvSpPr/>
      </xdr:nvSpPr>
      <xdr:spPr>
        <a:xfrm>
          <a:off x="14325600" y="64414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6" name="フローチャート: 判断 425">
          <a:extLst>
            <a:ext uri="{FF2B5EF4-FFF2-40B4-BE49-F238E27FC236}">
              <a16:creationId xmlns:a16="http://schemas.microsoft.com/office/drawing/2014/main" id="{7802BCAD-1345-419A-9D2F-76B13CB9FA87}"/>
            </a:ext>
          </a:extLst>
        </xdr:cNvPr>
        <xdr:cNvSpPr/>
      </xdr:nvSpPr>
      <xdr:spPr>
        <a:xfrm>
          <a:off x="13578840" y="64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27" name="フローチャート: 判断 426">
          <a:extLst>
            <a:ext uri="{FF2B5EF4-FFF2-40B4-BE49-F238E27FC236}">
              <a16:creationId xmlns:a16="http://schemas.microsoft.com/office/drawing/2014/main" id="{C820D993-2AF7-4F30-8512-7E6805E2A16E}"/>
            </a:ext>
          </a:extLst>
        </xdr:cNvPr>
        <xdr:cNvSpPr/>
      </xdr:nvSpPr>
      <xdr:spPr>
        <a:xfrm>
          <a:off x="128041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428" name="フローチャート: 判断 427">
          <a:extLst>
            <a:ext uri="{FF2B5EF4-FFF2-40B4-BE49-F238E27FC236}">
              <a16:creationId xmlns:a16="http://schemas.microsoft.com/office/drawing/2014/main" id="{92BAE74A-7FE0-4480-A488-8A4EDBB8F8A3}"/>
            </a:ext>
          </a:extLst>
        </xdr:cNvPr>
        <xdr:cNvSpPr/>
      </xdr:nvSpPr>
      <xdr:spPr>
        <a:xfrm>
          <a:off x="1202944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9" name="フローチャート: 判断 428">
          <a:extLst>
            <a:ext uri="{FF2B5EF4-FFF2-40B4-BE49-F238E27FC236}">
              <a16:creationId xmlns:a16="http://schemas.microsoft.com/office/drawing/2014/main" id="{5AD8101E-E209-4900-88BC-A77B5D3DDF79}"/>
            </a:ext>
          </a:extLst>
        </xdr:cNvPr>
        <xdr:cNvSpPr/>
      </xdr:nvSpPr>
      <xdr:spPr>
        <a:xfrm>
          <a:off x="1123188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E6C6B73-3D36-4D50-83F6-3182034AB54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05CFD76-CB14-4FFC-9590-D57C95AB504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4B92231-722A-4318-967D-E225AB4EF80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56433D9-1F82-4E38-95BE-5A40F276189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6B2CF099-0D56-49B0-84D6-5C4EAEE1A204}"/>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92347</xdr:rowOff>
    </xdr:from>
    <xdr:to>
      <xdr:col>85</xdr:col>
      <xdr:colOff>177800</xdr:colOff>
      <xdr:row>40</xdr:row>
      <xdr:rowOff>22497</xdr:rowOff>
    </xdr:to>
    <xdr:sp macro="" textlink="">
      <xdr:nvSpPr>
        <xdr:cNvPr id="435" name="楕円 434">
          <a:extLst>
            <a:ext uri="{FF2B5EF4-FFF2-40B4-BE49-F238E27FC236}">
              <a16:creationId xmlns:a16="http://schemas.microsoft.com/office/drawing/2014/main" id="{F4869644-586A-4B1F-880A-DEFCCC824F84}"/>
            </a:ext>
          </a:extLst>
        </xdr:cNvPr>
        <xdr:cNvSpPr/>
      </xdr:nvSpPr>
      <xdr:spPr>
        <a:xfrm>
          <a:off x="14325600" y="663030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70774</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AD9149E7-B190-4C3F-B4E5-01E0884AB980}"/>
            </a:ext>
          </a:extLst>
        </xdr:cNvPr>
        <xdr:cNvSpPr txBox="1"/>
      </xdr:nvSpPr>
      <xdr:spPr>
        <a:xfrm>
          <a:off x="14414500"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2540</xdr:rowOff>
    </xdr:from>
    <xdr:to>
      <xdr:col>81</xdr:col>
      <xdr:colOff>101600</xdr:colOff>
      <xdr:row>41</xdr:row>
      <xdr:rowOff>104140</xdr:rowOff>
    </xdr:to>
    <xdr:sp macro="" textlink="">
      <xdr:nvSpPr>
        <xdr:cNvPr id="437" name="楕円 436">
          <a:extLst>
            <a:ext uri="{FF2B5EF4-FFF2-40B4-BE49-F238E27FC236}">
              <a16:creationId xmlns:a16="http://schemas.microsoft.com/office/drawing/2014/main" id="{8E541047-B143-4237-B68D-D38D0D9A25FE}"/>
            </a:ext>
          </a:extLst>
        </xdr:cNvPr>
        <xdr:cNvSpPr/>
      </xdr:nvSpPr>
      <xdr:spPr>
        <a:xfrm>
          <a:off x="1357884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143147</xdr:rowOff>
    </xdr:from>
    <xdr:to>
      <xdr:col>85</xdr:col>
      <xdr:colOff>127000</xdr:colOff>
      <xdr:row>41</xdr:row>
      <xdr:rowOff>53340</xdr:rowOff>
    </xdr:to>
    <xdr:cxnSp macro="">
      <xdr:nvCxnSpPr>
        <xdr:cNvPr id="438" name="直線コネクタ 437">
          <a:extLst>
            <a:ext uri="{FF2B5EF4-FFF2-40B4-BE49-F238E27FC236}">
              <a16:creationId xmlns:a16="http://schemas.microsoft.com/office/drawing/2014/main" id="{2B1B3B02-DAD2-4E90-9641-46B84492D2FD}"/>
            </a:ext>
          </a:extLst>
        </xdr:cNvPr>
        <xdr:cNvCxnSpPr/>
      </xdr:nvCxnSpPr>
      <xdr:spPr>
        <a:xfrm flipV="1">
          <a:off x="13629640" y="6681107"/>
          <a:ext cx="746760" cy="24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169091</xdr:rowOff>
    </xdr:from>
    <xdr:to>
      <xdr:col>76</xdr:col>
      <xdr:colOff>165100</xdr:colOff>
      <xdr:row>41</xdr:row>
      <xdr:rowOff>99241</xdr:rowOff>
    </xdr:to>
    <xdr:sp macro="" textlink="">
      <xdr:nvSpPr>
        <xdr:cNvPr id="439" name="楕円 438">
          <a:extLst>
            <a:ext uri="{FF2B5EF4-FFF2-40B4-BE49-F238E27FC236}">
              <a16:creationId xmlns:a16="http://schemas.microsoft.com/office/drawing/2014/main" id="{66811E4D-5668-4952-8D56-FBAB9DD8FA2B}"/>
            </a:ext>
          </a:extLst>
        </xdr:cNvPr>
        <xdr:cNvSpPr/>
      </xdr:nvSpPr>
      <xdr:spPr>
        <a:xfrm>
          <a:off x="12804140" y="68746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48441</xdr:rowOff>
    </xdr:from>
    <xdr:to>
      <xdr:col>81</xdr:col>
      <xdr:colOff>50800</xdr:colOff>
      <xdr:row>41</xdr:row>
      <xdr:rowOff>53340</xdr:rowOff>
    </xdr:to>
    <xdr:cxnSp macro="">
      <xdr:nvCxnSpPr>
        <xdr:cNvPr id="440" name="直線コネクタ 439">
          <a:extLst>
            <a:ext uri="{FF2B5EF4-FFF2-40B4-BE49-F238E27FC236}">
              <a16:creationId xmlns:a16="http://schemas.microsoft.com/office/drawing/2014/main" id="{50987CEF-EE48-4932-AED1-1769B0C14085}"/>
            </a:ext>
          </a:extLst>
        </xdr:cNvPr>
        <xdr:cNvCxnSpPr/>
      </xdr:nvCxnSpPr>
      <xdr:spPr>
        <a:xfrm>
          <a:off x="12854940" y="6921681"/>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120106</xdr:rowOff>
    </xdr:from>
    <xdr:to>
      <xdr:col>72</xdr:col>
      <xdr:colOff>38100</xdr:colOff>
      <xdr:row>41</xdr:row>
      <xdr:rowOff>50256</xdr:rowOff>
    </xdr:to>
    <xdr:sp macro="" textlink="">
      <xdr:nvSpPr>
        <xdr:cNvPr id="441" name="楕円 440">
          <a:extLst>
            <a:ext uri="{FF2B5EF4-FFF2-40B4-BE49-F238E27FC236}">
              <a16:creationId xmlns:a16="http://schemas.microsoft.com/office/drawing/2014/main" id="{AA7AB213-15D9-4CC5-8EBF-D2DE977F150D}"/>
            </a:ext>
          </a:extLst>
        </xdr:cNvPr>
        <xdr:cNvSpPr/>
      </xdr:nvSpPr>
      <xdr:spPr>
        <a:xfrm>
          <a:off x="12029440" y="68257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170906</xdr:rowOff>
    </xdr:from>
    <xdr:to>
      <xdr:col>76</xdr:col>
      <xdr:colOff>114300</xdr:colOff>
      <xdr:row>41</xdr:row>
      <xdr:rowOff>48441</xdr:rowOff>
    </xdr:to>
    <xdr:cxnSp macro="">
      <xdr:nvCxnSpPr>
        <xdr:cNvPr id="442" name="直線コネクタ 441">
          <a:extLst>
            <a:ext uri="{FF2B5EF4-FFF2-40B4-BE49-F238E27FC236}">
              <a16:creationId xmlns:a16="http://schemas.microsoft.com/office/drawing/2014/main" id="{C2E20313-47EB-4F22-A053-D86CD6145A03}"/>
            </a:ext>
          </a:extLst>
        </xdr:cNvPr>
        <xdr:cNvCxnSpPr/>
      </xdr:nvCxnSpPr>
      <xdr:spPr>
        <a:xfrm>
          <a:off x="12072620" y="6876506"/>
          <a:ext cx="782320" cy="4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93980</xdr:rowOff>
    </xdr:from>
    <xdr:to>
      <xdr:col>67</xdr:col>
      <xdr:colOff>101600</xdr:colOff>
      <xdr:row>41</xdr:row>
      <xdr:rowOff>24130</xdr:rowOff>
    </xdr:to>
    <xdr:sp macro="" textlink="">
      <xdr:nvSpPr>
        <xdr:cNvPr id="443" name="楕円 442">
          <a:extLst>
            <a:ext uri="{FF2B5EF4-FFF2-40B4-BE49-F238E27FC236}">
              <a16:creationId xmlns:a16="http://schemas.microsoft.com/office/drawing/2014/main" id="{03B88FEA-9436-430F-9B62-CF01F04705DA}"/>
            </a:ext>
          </a:extLst>
        </xdr:cNvPr>
        <xdr:cNvSpPr/>
      </xdr:nvSpPr>
      <xdr:spPr>
        <a:xfrm>
          <a:off x="11231880" y="6799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144780</xdr:rowOff>
    </xdr:from>
    <xdr:to>
      <xdr:col>71</xdr:col>
      <xdr:colOff>177800</xdr:colOff>
      <xdr:row>40</xdr:row>
      <xdr:rowOff>170906</xdr:rowOff>
    </xdr:to>
    <xdr:cxnSp macro="">
      <xdr:nvCxnSpPr>
        <xdr:cNvPr id="444" name="直線コネクタ 443">
          <a:extLst>
            <a:ext uri="{FF2B5EF4-FFF2-40B4-BE49-F238E27FC236}">
              <a16:creationId xmlns:a16="http://schemas.microsoft.com/office/drawing/2014/main" id="{D3B87AC3-67CE-4EE7-B6B2-FF8A6A47388D}"/>
            </a:ext>
          </a:extLst>
        </xdr:cNvPr>
        <xdr:cNvCxnSpPr/>
      </xdr:nvCxnSpPr>
      <xdr:spPr>
        <a:xfrm>
          <a:off x="11282680" y="6850380"/>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401FD305-EA62-4056-88FF-4E172A7C78A6}"/>
            </a:ext>
          </a:extLst>
        </xdr:cNvPr>
        <xdr:cNvSpPr txBox="1"/>
      </xdr:nvSpPr>
      <xdr:spPr>
        <a:xfrm>
          <a:off x="134372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72370D30-7060-4727-8D2C-0BAFEA5D50BD}"/>
            </a:ext>
          </a:extLst>
        </xdr:cNvPr>
        <xdr:cNvSpPr txBox="1"/>
      </xdr:nvSpPr>
      <xdr:spPr>
        <a:xfrm>
          <a:off x="126752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F0928308-2C3A-4E81-BA1D-0F7A9C1C5A91}"/>
            </a:ext>
          </a:extLst>
        </xdr:cNvPr>
        <xdr:cNvSpPr txBox="1"/>
      </xdr:nvSpPr>
      <xdr:spPr>
        <a:xfrm>
          <a:off x="119005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FC0B9B66-EC12-4ECB-9CA0-B0313931323A}"/>
            </a:ext>
          </a:extLst>
        </xdr:cNvPr>
        <xdr:cNvSpPr txBox="1"/>
      </xdr:nvSpPr>
      <xdr:spPr>
        <a:xfrm>
          <a:off x="1110298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95267</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89C056FB-C5B3-4E84-B847-0284B192556C}"/>
            </a:ext>
          </a:extLst>
        </xdr:cNvPr>
        <xdr:cNvSpPr txBox="1"/>
      </xdr:nvSpPr>
      <xdr:spPr>
        <a:xfrm>
          <a:off x="134372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90368</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E05E21AB-54A3-494F-B839-B8F30EEF5E39}"/>
            </a:ext>
          </a:extLst>
        </xdr:cNvPr>
        <xdr:cNvSpPr txBox="1"/>
      </xdr:nvSpPr>
      <xdr:spPr>
        <a:xfrm>
          <a:off x="12675244" y="696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41383</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EBEA6854-74D0-4C49-B1F5-B18DC74775E4}"/>
            </a:ext>
          </a:extLst>
        </xdr:cNvPr>
        <xdr:cNvSpPr txBox="1"/>
      </xdr:nvSpPr>
      <xdr:spPr>
        <a:xfrm>
          <a:off x="11900544" y="691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15257</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F2C8F0E2-9FF8-4500-BE54-7328CE1D3158}"/>
            </a:ext>
          </a:extLst>
        </xdr:cNvPr>
        <xdr:cNvSpPr txBox="1"/>
      </xdr:nvSpPr>
      <xdr:spPr>
        <a:xfrm>
          <a:off x="1110298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524AC4A0-96F5-428A-B678-1BEB9037C241}"/>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36400295-834E-4A9E-A2FD-CC17D680F9E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4C0E643E-5763-4B4D-9BDF-9F6660B81B4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44143C09-899A-412D-9E01-DC48B729325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3E921663-1C7A-488A-9109-B624B2B7D81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145EE87D-D46F-42A1-85D4-3B5C2157FC5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69BCE7FC-4118-424F-BEAC-85501FA3677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28C9E3DB-DFCF-44C6-A94B-3A591281AF1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3F22C93F-873F-45DE-8835-635F52E727B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833FD5A2-3836-4A35-9042-9D1395A559B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5BD4A87D-7309-42BE-8591-F1AB7A80303F}"/>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4" name="テキスト ボックス 463">
          <a:extLst>
            <a:ext uri="{FF2B5EF4-FFF2-40B4-BE49-F238E27FC236}">
              <a16:creationId xmlns:a16="http://schemas.microsoft.com/office/drawing/2014/main" id="{345890E5-4254-4AF2-8FF6-275DBC221D77}"/>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E0AA4CDD-19B7-49AC-999C-80132A508FED}"/>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6" name="テキスト ボックス 465">
          <a:extLst>
            <a:ext uri="{FF2B5EF4-FFF2-40B4-BE49-F238E27FC236}">
              <a16:creationId xmlns:a16="http://schemas.microsoft.com/office/drawing/2014/main" id="{73F0DF99-8C39-4E15-B726-0C2A508BE87E}"/>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60712829-DD1A-4E3E-957C-B4DC8D54A8FF}"/>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8" name="テキスト ボックス 467">
          <a:extLst>
            <a:ext uri="{FF2B5EF4-FFF2-40B4-BE49-F238E27FC236}">
              <a16:creationId xmlns:a16="http://schemas.microsoft.com/office/drawing/2014/main" id="{62CF9D5D-E92C-47FD-99D1-699C15481BA9}"/>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22EB9505-837A-426E-BE9D-F3C302EBF154}"/>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0" name="テキスト ボックス 469">
          <a:extLst>
            <a:ext uri="{FF2B5EF4-FFF2-40B4-BE49-F238E27FC236}">
              <a16:creationId xmlns:a16="http://schemas.microsoft.com/office/drawing/2014/main" id="{62EA0EDF-D309-42F1-BA16-BF4B1573EC09}"/>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DE7D2FE9-FCA1-4600-9CF3-F28B6D3995AD}"/>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2" name="テキスト ボックス 471">
          <a:extLst>
            <a:ext uri="{FF2B5EF4-FFF2-40B4-BE49-F238E27FC236}">
              <a16:creationId xmlns:a16="http://schemas.microsoft.com/office/drawing/2014/main" id="{755AB0F8-B578-4E44-9D98-DF284361B582}"/>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6797D8E1-147A-41C4-9503-A50F7D77B05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a:extLst>
            <a:ext uri="{FF2B5EF4-FFF2-40B4-BE49-F238E27FC236}">
              <a16:creationId xmlns:a16="http://schemas.microsoft.com/office/drawing/2014/main" id="{DC7885C5-3201-4481-B38A-FF7024BFCC0F}"/>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AC2C19F1-7AC4-4D12-94BD-73321352DF2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476" name="直線コネクタ 475">
          <a:extLst>
            <a:ext uri="{FF2B5EF4-FFF2-40B4-BE49-F238E27FC236}">
              <a16:creationId xmlns:a16="http://schemas.microsoft.com/office/drawing/2014/main" id="{C3676AF3-9739-483E-8D68-ECA451A4B19B}"/>
            </a:ext>
          </a:extLst>
        </xdr:cNvPr>
        <xdr:cNvCxnSpPr/>
      </xdr:nvCxnSpPr>
      <xdr:spPr>
        <a:xfrm flipV="1">
          <a:off x="19509104" y="5825958"/>
          <a:ext cx="0" cy="1252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477" name="【一般廃棄物処理施設】&#10;一人当たり有形固定資産（償却資産）額最小値テキスト">
          <a:extLst>
            <a:ext uri="{FF2B5EF4-FFF2-40B4-BE49-F238E27FC236}">
              <a16:creationId xmlns:a16="http://schemas.microsoft.com/office/drawing/2014/main" id="{024D538D-FFB5-4415-AE35-C6C0495B6293}"/>
            </a:ext>
          </a:extLst>
        </xdr:cNvPr>
        <xdr:cNvSpPr txBox="1"/>
      </xdr:nvSpPr>
      <xdr:spPr>
        <a:xfrm>
          <a:off x="19547840" y="7082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478" name="直線コネクタ 477">
          <a:extLst>
            <a:ext uri="{FF2B5EF4-FFF2-40B4-BE49-F238E27FC236}">
              <a16:creationId xmlns:a16="http://schemas.microsoft.com/office/drawing/2014/main" id="{89F56F24-DCC2-4650-8FFA-2F30A5D636B2}"/>
            </a:ext>
          </a:extLst>
        </xdr:cNvPr>
        <xdr:cNvCxnSpPr/>
      </xdr:nvCxnSpPr>
      <xdr:spPr>
        <a:xfrm>
          <a:off x="19443700" y="7078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E6166C35-24CB-4D5E-9D08-84DC7D401471}"/>
            </a:ext>
          </a:extLst>
        </xdr:cNvPr>
        <xdr:cNvSpPr txBox="1"/>
      </xdr:nvSpPr>
      <xdr:spPr>
        <a:xfrm>
          <a:off x="19547840" y="56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480" name="直線コネクタ 479">
          <a:extLst>
            <a:ext uri="{FF2B5EF4-FFF2-40B4-BE49-F238E27FC236}">
              <a16:creationId xmlns:a16="http://schemas.microsoft.com/office/drawing/2014/main" id="{6EF6384A-733F-472D-9482-8BBF3AD339A4}"/>
            </a:ext>
          </a:extLst>
        </xdr:cNvPr>
        <xdr:cNvCxnSpPr/>
      </xdr:nvCxnSpPr>
      <xdr:spPr>
        <a:xfrm>
          <a:off x="19443700" y="5825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481" name="【一般廃棄物処理施設】&#10;一人当たり有形固定資産（償却資産）額平均値テキスト">
          <a:extLst>
            <a:ext uri="{FF2B5EF4-FFF2-40B4-BE49-F238E27FC236}">
              <a16:creationId xmlns:a16="http://schemas.microsoft.com/office/drawing/2014/main" id="{FCE42198-8B77-4DB9-A03F-4D9948445B35}"/>
            </a:ext>
          </a:extLst>
        </xdr:cNvPr>
        <xdr:cNvSpPr txBox="1"/>
      </xdr:nvSpPr>
      <xdr:spPr>
        <a:xfrm>
          <a:off x="19547840" y="6556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482" name="フローチャート: 判断 481">
          <a:extLst>
            <a:ext uri="{FF2B5EF4-FFF2-40B4-BE49-F238E27FC236}">
              <a16:creationId xmlns:a16="http://schemas.microsoft.com/office/drawing/2014/main" id="{E1D92D07-7C08-4388-8D92-759D715854B3}"/>
            </a:ext>
          </a:extLst>
        </xdr:cNvPr>
        <xdr:cNvSpPr/>
      </xdr:nvSpPr>
      <xdr:spPr>
        <a:xfrm>
          <a:off x="19458940" y="657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483" name="フローチャート: 判断 482">
          <a:extLst>
            <a:ext uri="{FF2B5EF4-FFF2-40B4-BE49-F238E27FC236}">
              <a16:creationId xmlns:a16="http://schemas.microsoft.com/office/drawing/2014/main" id="{BF18E907-3A0F-4D73-A510-2A4510873022}"/>
            </a:ext>
          </a:extLst>
        </xdr:cNvPr>
        <xdr:cNvSpPr/>
      </xdr:nvSpPr>
      <xdr:spPr>
        <a:xfrm>
          <a:off x="18735040" y="65942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484" name="フローチャート: 判断 483">
          <a:extLst>
            <a:ext uri="{FF2B5EF4-FFF2-40B4-BE49-F238E27FC236}">
              <a16:creationId xmlns:a16="http://schemas.microsoft.com/office/drawing/2014/main" id="{AD314FCB-78F1-47BD-97E6-E184594AC377}"/>
            </a:ext>
          </a:extLst>
        </xdr:cNvPr>
        <xdr:cNvSpPr/>
      </xdr:nvSpPr>
      <xdr:spPr>
        <a:xfrm>
          <a:off x="17937480" y="660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485" name="フローチャート: 判断 484">
          <a:extLst>
            <a:ext uri="{FF2B5EF4-FFF2-40B4-BE49-F238E27FC236}">
              <a16:creationId xmlns:a16="http://schemas.microsoft.com/office/drawing/2014/main" id="{7817552A-903B-47ED-B549-01A9ED27CB15}"/>
            </a:ext>
          </a:extLst>
        </xdr:cNvPr>
        <xdr:cNvSpPr/>
      </xdr:nvSpPr>
      <xdr:spPr>
        <a:xfrm>
          <a:off x="17162780" y="661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486" name="フローチャート: 判断 485">
          <a:extLst>
            <a:ext uri="{FF2B5EF4-FFF2-40B4-BE49-F238E27FC236}">
              <a16:creationId xmlns:a16="http://schemas.microsoft.com/office/drawing/2014/main" id="{D4E7C689-CE9E-4397-917A-C4340D5714D6}"/>
            </a:ext>
          </a:extLst>
        </xdr:cNvPr>
        <xdr:cNvSpPr/>
      </xdr:nvSpPr>
      <xdr:spPr>
        <a:xfrm>
          <a:off x="16388080" y="66279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B3ECE98-9780-4AC0-A9EB-34FE28F5DEA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5087E6-0CF1-4AE6-AA36-B555ED35F7F1}"/>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C89F52A-8336-4C4F-BD8D-2A1EDA298181}"/>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12CAD1B-7F2B-477F-8B77-10DCC77BFE3E}"/>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CF9035D6-B7C4-4CBB-985E-CE5000DB3E3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62372</xdr:rowOff>
    </xdr:from>
    <xdr:to>
      <xdr:col>116</xdr:col>
      <xdr:colOff>114300</xdr:colOff>
      <xdr:row>38</xdr:row>
      <xdr:rowOff>163972</xdr:rowOff>
    </xdr:to>
    <xdr:sp macro="" textlink="">
      <xdr:nvSpPr>
        <xdr:cNvPr id="492" name="楕円 491">
          <a:extLst>
            <a:ext uri="{FF2B5EF4-FFF2-40B4-BE49-F238E27FC236}">
              <a16:creationId xmlns:a16="http://schemas.microsoft.com/office/drawing/2014/main" id="{FD36CD31-8D43-4E5A-BD57-4C1C3DC736EA}"/>
            </a:ext>
          </a:extLst>
        </xdr:cNvPr>
        <xdr:cNvSpPr/>
      </xdr:nvSpPr>
      <xdr:spPr>
        <a:xfrm>
          <a:off x="19458940" y="64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85249</xdr:rowOff>
    </xdr:from>
    <xdr:ext cx="599010" cy="259045"/>
    <xdr:sp macro="" textlink="">
      <xdr:nvSpPr>
        <xdr:cNvPr id="493" name="【一般廃棄物処理施設】&#10;一人当たり有形固定資産（償却資産）額該当値テキスト">
          <a:extLst>
            <a:ext uri="{FF2B5EF4-FFF2-40B4-BE49-F238E27FC236}">
              <a16:creationId xmlns:a16="http://schemas.microsoft.com/office/drawing/2014/main" id="{A078D6B7-CB3E-4F20-936F-8FCA939A1425}"/>
            </a:ext>
          </a:extLst>
        </xdr:cNvPr>
        <xdr:cNvSpPr txBox="1"/>
      </xdr:nvSpPr>
      <xdr:spPr>
        <a:xfrm>
          <a:off x="19547840" y="62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9573</xdr:rowOff>
    </xdr:from>
    <xdr:to>
      <xdr:col>112</xdr:col>
      <xdr:colOff>38100</xdr:colOff>
      <xdr:row>41</xdr:row>
      <xdr:rowOff>111173</xdr:rowOff>
    </xdr:to>
    <xdr:sp macro="" textlink="">
      <xdr:nvSpPr>
        <xdr:cNvPr id="494" name="楕円 493">
          <a:extLst>
            <a:ext uri="{FF2B5EF4-FFF2-40B4-BE49-F238E27FC236}">
              <a16:creationId xmlns:a16="http://schemas.microsoft.com/office/drawing/2014/main" id="{A2284530-C084-4B23-AAA3-9F60D6F0F24A}"/>
            </a:ext>
          </a:extLst>
        </xdr:cNvPr>
        <xdr:cNvSpPr/>
      </xdr:nvSpPr>
      <xdr:spPr>
        <a:xfrm>
          <a:off x="18735040" y="68828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113172</xdr:rowOff>
    </xdr:from>
    <xdr:to>
      <xdr:col>116</xdr:col>
      <xdr:colOff>63500</xdr:colOff>
      <xdr:row>41</xdr:row>
      <xdr:rowOff>60373</xdr:rowOff>
    </xdr:to>
    <xdr:cxnSp macro="">
      <xdr:nvCxnSpPr>
        <xdr:cNvPr id="495" name="直線コネクタ 494">
          <a:extLst>
            <a:ext uri="{FF2B5EF4-FFF2-40B4-BE49-F238E27FC236}">
              <a16:creationId xmlns:a16="http://schemas.microsoft.com/office/drawing/2014/main" id="{298E9244-670B-4614-9B30-646BCFCBFCA0}"/>
            </a:ext>
          </a:extLst>
        </xdr:cNvPr>
        <xdr:cNvCxnSpPr/>
      </xdr:nvCxnSpPr>
      <xdr:spPr>
        <a:xfrm flipV="1">
          <a:off x="18778220" y="6483492"/>
          <a:ext cx="731520" cy="45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29138</xdr:rowOff>
    </xdr:from>
    <xdr:to>
      <xdr:col>107</xdr:col>
      <xdr:colOff>101600</xdr:colOff>
      <xdr:row>41</xdr:row>
      <xdr:rowOff>130738</xdr:rowOff>
    </xdr:to>
    <xdr:sp macro="" textlink="">
      <xdr:nvSpPr>
        <xdr:cNvPr id="496" name="楕円 495">
          <a:extLst>
            <a:ext uri="{FF2B5EF4-FFF2-40B4-BE49-F238E27FC236}">
              <a16:creationId xmlns:a16="http://schemas.microsoft.com/office/drawing/2014/main" id="{8C604821-EBCE-4346-AD46-24C349121E73}"/>
            </a:ext>
          </a:extLst>
        </xdr:cNvPr>
        <xdr:cNvSpPr/>
      </xdr:nvSpPr>
      <xdr:spPr>
        <a:xfrm>
          <a:off x="17937480" y="690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60373</xdr:rowOff>
    </xdr:from>
    <xdr:to>
      <xdr:col>111</xdr:col>
      <xdr:colOff>177800</xdr:colOff>
      <xdr:row>41</xdr:row>
      <xdr:rowOff>79938</xdr:rowOff>
    </xdr:to>
    <xdr:cxnSp macro="">
      <xdr:nvCxnSpPr>
        <xdr:cNvPr id="497" name="直線コネクタ 496">
          <a:extLst>
            <a:ext uri="{FF2B5EF4-FFF2-40B4-BE49-F238E27FC236}">
              <a16:creationId xmlns:a16="http://schemas.microsoft.com/office/drawing/2014/main" id="{AA7E6CE5-1221-4DD6-9F2E-762CA6661D85}"/>
            </a:ext>
          </a:extLst>
        </xdr:cNvPr>
        <xdr:cNvCxnSpPr/>
      </xdr:nvCxnSpPr>
      <xdr:spPr>
        <a:xfrm flipV="1">
          <a:off x="17988280" y="6933613"/>
          <a:ext cx="789940" cy="1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15353</xdr:rowOff>
    </xdr:from>
    <xdr:to>
      <xdr:col>102</xdr:col>
      <xdr:colOff>165100</xdr:colOff>
      <xdr:row>41</xdr:row>
      <xdr:rowOff>116953</xdr:rowOff>
    </xdr:to>
    <xdr:sp macro="" textlink="">
      <xdr:nvSpPr>
        <xdr:cNvPr id="498" name="楕円 497">
          <a:extLst>
            <a:ext uri="{FF2B5EF4-FFF2-40B4-BE49-F238E27FC236}">
              <a16:creationId xmlns:a16="http://schemas.microsoft.com/office/drawing/2014/main" id="{73ADFC1B-AC47-4994-AE97-A70BD9E46B07}"/>
            </a:ext>
          </a:extLst>
        </xdr:cNvPr>
        <xdr:cNvSpPr/>
      </xdr:nvSpPr>
      <xdr:spPr>
        <a:xfrm>
          <a:off x="17162780" y="688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66153</xdr:rowOff>
    </xdr:from>
    <xdr:to>
      <xdr:col>107</xdr:col>
      <xdr:colOff>50800</xdr:colOff>
      <xdr:row>41</xdr:row>
      <xdr:rowOff>79938</xdr:rowOff>
    </xdr:to>
    <xdr:cxnSp macro="">
      <xdr:nvCxnSpPr>
        <xdr:cNvPr id="499" name="直線コネクタ 498">
          <a:extLst>
            <a:ext uri="{FF2B5EF4-FFF2-40B4-BE49-F238E27FC236}">
              <a16:creationId xmlns:a16="http://schemas.microsoft.com/office/drawing/2014/main" id="{0E59C5B7-C0B0-4E07-94F1-534BB6D93CB5}"/>
            </a:ext>
          </a:extLst>
        </xdr:cNvPr>
        <xdr:cNvCxnSpPr/>
      </xdr:nvCxnSpPr>
      <xdr:spPr>
        <a:xfrm>
          <a:off x="17213580" y="6939393"/>
          <a:ext cx="774700" cy="1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33786</xdr:rowOff>
    </xdr:from>
    <xdr:to>
      <xdr:col>98</xdr:col>
      <xdr:colOff>38100</xdr:colOff>
      <xdr:row>41</xdr:row>
      <xdr:rowOff>135386</xdr:rowOff>
    </xdr:to>
    <xdr:sp macro="" textlink="">
      <xdr:nvSpPr>
        <xdr:cNvPr id="500" name="楕円 499">
          <a:extLst>
            <a:ext uri="{FF2B5EF4-FFF2-40B4-BE49-F238E27FC236}">
              <a16:creationId xmlns:a16="http://schemas.microsoft.com/office/drawing/2014/main" id="{739EB906-C670-4D52-8944-CAD6B979FF5E}"/>
            </a:ext>
          </a:extLst>
        </xdr:cNvPr>
        <xdr:cNvSpPr/>
      </xdr:nvSpPr>
      <xdr:spPr>
        <a:xfrm>
          <a:off x="16388080" y="69070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66153</xdr:rowOff>
    </xdr:from>
    <xdr:to>
      <xdr:col>102</xdr:col>
      <xdr:colOff>114300</xdr:colOff>
      <xdr:row>41</xdr:row>
      <xdr:rowOff>84586</xdr:rowOff>
    </xdr:to>
    <xdr:cxnSp macro="">
      <xdr:nvCxnSpPr>
        <xdr:cNvPr id="501" name="直線コネクタ 500">
          <a:extLst>
            <a:ext uri="{FF2B5EF4-FFF2-40B4-BE49-F238E27FC236}">
              <a16:creationId xmlns:a16="http://schemas.microsoft.com/office/drawing/2014/main" id="{9EE5CA36-F658-4A5C-B8F7-8113C26C0CF6}"/>
            </a:ext>
          </a:extLst>
        </xdr:cNvPr>
        <xdr:cNvCxnSpPr/>
      </xdr:nvCxnSpPr>
      <xdr:spPr>
        <a:xfrm flipV="1">
          <a:off x="16431260" y="6939393"/>
          <a:ext cx="782320" cy="1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502" name="n_1aveValue【一般廃棄物処理施設】&#10;一人当たり有形固定資産（償却資産）額">
          <a:extLst>
            <a:ext uri="{FF2B5EF4-FFF2-40B4-BE49-F238E27FC236}">
              <a16:creationId xmlns:a16="http://schemas.microsoft.com/office/drawing/2014/main" id="{E016CEEB-07F2-452C-A2C4-E1D80FA6DE12}"/>
            </a:ext>
          </a:extLst>
        </xdr:cNvPr>
        <xdr:cNvSpPr txBox="1"/>
      </xdr:nvSpPr>
      <xdr:spPr>
        <a:xfrm>
          <a:off x="18496495" y="637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503" name="n_2aveValue【一般廃棄物処理施設】&#10;一人当たり有形固定資産（償却資産）額">
          <a:extLst>
            <a:ext uri="{FF2B5EF4-FFF2-40B4-BE49-F238E27FC236}">
              <a16:creationId xmlns:a16="http://schemas.microsoft.com/office/drawing/2014/main" id="{A366E325-F41D-4641-8F6C-2D8F85FF3FF3}"/>
            </a:ext>
          </a:extLst>
        </xdr:cNvPr>
        <xdr:cNvSpPr txBox="1"/>
      </xdr:nvSpPr>
      <xdr:spPr>
        <a:xfrm>
          <a:off x="17734495" y="638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504" name="n_3aveValue【一般廃棄物処理施設】&#10;一人当たり有形固定資産（償却資産）額">
          <a:extLst>
            <a:ext uri="{FF2B5EF4-FFF2-40B4-BE49-F238E27FC236}">
              <a16:creationId xmlns:a16="http://schemas.microsoft.com/office/drawing/2014/main" id="{BCD489A1-2921-4589-B9BE-A72A62E4F0B7}"/>
            </a:ext>
          </a:extLst>
        </xdr:cNvPr>
        <xdr:cNvSpPr txBox="1"/>
      </xdr:nvSpPr>
      <xdr:spPr>
        <a:xfrm>
          <a:off x="16936935" y="639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505" name="n_4aveValue【一般廃棄物処理施設】&#10;一人当たり有形固定資産（償却資産）額">
          <a:extLst>
            <a:ext uri="{FF2B5EF4-FFF2-40B4-BE49-F238E27FC236}">
              <a16:creationId xmlns:a16="http://schemas.microsoft.com/office/drawing/2014/main" id="{99F4627E-E5D6-40B3-A9BF-18EF4081A421}"/>
            </a:ext>
          </a:extLst>
        </xdr:cNvPr>
        <xdr:cNvSpPr txBox="1"/>
      </xdr:nvSpPr>
      <xdr:spPr>
        <a:xfrm>
          <a:off x="16162235" y="640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102300</xdr:rowOff>
    </xdr:from>
    <xdr:ext cx="534377" cy="259045"/>
    <xdr:sp macro="" textlink="">
      <xdr:nvSpPr>
        <xdr:cNvPr id="506" name="n_1mainValue【一般廃棄物処理施設】&#10;一人当たり有形固定資産（償却資産）額">
          <a:extLst>
            <a:ext uri="{FF2B5EF4-FFF2-40B4-BE49-F238E27FC236}">
              <a16:creationId xmlns:a16="http://schemas.microsoft.com/office/drawing/2014/main" id="{C376A5B8-8756-4E05-B89E-FD30C824A857}"/>
            </a:ext>
          </a:extLst>
        </xdr:cNvPr>
        <xdr:cNvSpPr txBox="1"/>
      </xdr:nvSpPr>
      <xdr:spPr>
        <a:xfrm>
          <a:off x="18528811" y="697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121865</xdr:rowOff>
    </xdr:from>
    <xdr:ext cx="534377" cy="259045"/>
    <xdr:sp macro="" textlink="">
      <xdr:nvSpPr>
        <xdr:cNvPr id="507" name="n_2mainValue【一般廃棄物処理施設】&#10;一人当たり有形固定資産（償却資産）額">
          <a:extLst>
            <a:ext uri="{FF2B5EF4-FFF2-40B4-BE49-F238E27FC236}">
              <a16:creationId xmlns:a16="http://schemas.microsoft.com/office/drawing/2014/main" id="{5EC1215E-29E3-44B5-8DB5-3E6B3480BA9E}"/>
            </a:ext>
          </a:extLst>
        </xdr:cNvPr>
        <xdr:cNvSpPr txBox="1"/>
      </xdr:nvSpPr>
      <xdr:spPr>
        <a:xfrm>
          <a:off x="17766811" y="6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108080</xdr:rowOff>
    </xdr:from>
    <xdr:ext cx="534377" cy="259045"/>
    <xdr:sp macro="" textlink="">
      <xdr:nvSpPr>
        <xdr:cNvPr id="508" name="n_3mainValue【一般廃棄物処理施設】&#10;一人当たり有形固定資産（償却資産）額">
          <a:extLst>
            <a:ext uri="{FF2B5EF4-FFF2-40B4-BE49-F238E27FC236}">
              <a16:creationId xmlns:a16="http://schemas.microsoft.com/office/drawing/2014/main" id="{2DF2E5A4-E900-4BD5-9989-6AD0623555CF}"/>
            </a:ext>
          </a:extLst>
        </xdr:cNvPr>
        <xdr:cNvSpPr txBox="1"/>
      </xdr:nvSpPr>
      <xdr:spPr>
        <a:xfrm>
          <a:off x="16969251" y="698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126513</xdr:rowOff>
    </xdr:from>
    <xdr:ext cx="534377" cy="259045"/>
    <xdr:sp macro="" textlink="">
      <xdr:nvSpPr>
        <xdr:cNvPr id="509" name="n_4mainValue【一般廃棄物処理施設】&#10;一人当たり有形固定資産（償却資産）額">
          <a:extLst>
            <a:ext uri="{FF2B5EF4-FFF2-40B4-BE49-F238E27FC236}">
              <a16:creationId xmlns:a16="http://schemas.microsoft.com/office/drawing/2014/main" id="{C052C709-331E-49FF-BC33-DD5E4A43F230}"/>
            </a:ext>
          </a:extLst>
        </xdr:cNvPr>
        <xdr:cNvSpPr txBox="1"/>
      </xdr:nvSpPr>
      <xdr:spPr>
        <a:xfrm>
          <a:off x="16194551" y="699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23050091-114E-42A8-A04C-7F62597A2F5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2282F02-F845-419A-8569-66F8C29FAB7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B5215EEC-A239-476C-800E-6444CEBDFDF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33B91F1A-4BD8-4F59-9C5A-138A190366F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F55D9875-26F9-455F-98B8-128292D5E87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79CF8D52-3486-4AEE-AECF-CFC4F974460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D562AB9C-63F1-4899-B4E1-9F3B092F2F0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9148BE7F-6A22-48F3-97F9-69F2F361706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FB3D10A2-5429-4CA8-8D68-C54EF8E15E2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F6A90A17-DF43-44A2-B6F5-4FEC057F330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316E0FCE-938E-4D1C-92ED-F0E935BFB685}"/>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F0121A50-C0F9-4B85-8489-7412A53437D9}"/>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4FE36283-9672-4C0C-8DB6-4EAC3D79CA4B}"/>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90334D48-7B26-4626-99C5-EAB4636538DE}"/>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EA0749DB-4354-44AF-9686-E3610A77F1AF}"/>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6AD01598-FA0B-47AE-9A69-D83346BF39E2}"/>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907A3904-2FDE-4D9C-91F7-C34390BFAD1E}"/>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DD3D0229-7951-48E1-96D4-7D9CB08C7C6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61A25CF7-8DC0-46E3-97A4-9AA291221F82}"/>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C2EBA3E1-3C43-4963-A2F6-76263B82EBBA}"/>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F7CBB814-B56B-40A9-B2AC-AF98614AD4DD}"/>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FE75CFE4-60EC-4E24-BB31-6C02C066EEDF}"/>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FF0735AE-7BBC-4B75-A855-E8A9EDDC9F0C}"/>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9A843317-6D14-469F-A749-AC5085FDD60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534" name="直線コネクタ 533">
          <a:extLst>
            <a:ext uri="{FF2B5EF4-FFF2-40B4-BE49-F238E27FC236}">
              <a16:creationId xmlns:a16="http://schemas.microsoft.com/office/drawing/2014/main" id="{8FBCFA3B-851C-4E08-B291-E0322EFDD315}"/>
            </a:ext>
          </a:extLst>
        </xdr:cNvPr>
        <xdr:cNvCxnSpPr/>
      </xdr:nvCxnSpPr>
      <xdr:spPr>
        <a:xfrm flipV="1">
          <a:off x="14375764" y="92583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5" name="【保健センター・保健所】&#10;有形固定資産減価償却率最小値テキスト">
          <a:extLst>
            <a:ext uri="{FF2B5EF4-FFF2-40B4-BE49-F238E27FC236}">
              <a16:creationId xmlns:a16="http://schemas.microsoft.com/office/drawing/2014/main" id="{745ED81B-F923-4A01-A220-3466252816C5}"/>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6" name="直線コネクタ 535">
          <a:extLst>
            <a:ext uri="{FF2B5EF4-FFF2-40B4-BE49-F238E27FC236}">
              <a16:creationId xmlns:a16="http://schemas.microsoft.com/office/drawing/2014/main" id="{C8E8E82F-C4E1-4723-AF4C-2EA5118741B1}"/>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537" name="【保健センター・保健所】&#10;有形固定資産減価償却率最大値テキスト">
          <a:extLst>
            <a:ext uri="{FF2B5EF4-FFF2-40B4-BE49-F238E27FC236}">
              <a16:creationId xmlns:a16="http://schemas.microsoft.com/office/drawing/2014/main" id="{E602C5CB-1550-4AC0-BBB4-5067D65E4304}"/>
            </a:ext>
          </a:extLst>
        </xdr:cNvPr>
        <xdr:cNvSpPr txBox="1"/>
      </xdr:nvSpPr>
      <xdr:spPr>
        <a:xfrm>
          <a:off x="14414500" y="904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538" name="直線コネクタ 537">
          <a:extLst>
            <a:ext uri="{FF2B5EF4-FFF2-40B4-BE49-F238E27FC236}">
              <a16:creationId xmlns:a16="http://schemas.microsoft.com/office/drawing/2014/main" id="{E6FBD4D0-8EA8-484D-949E-8A26CA64D196}"/>
            </a:ext>
          </a:extLst>
        </xdr:cNvPr>
        <xdr:cNvCxnSpPr/>
      </xdr:nvCxnSpPr>
      <xdr:spPr>
        <a:xfrm>
          <a:off x="14287500" y="925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9AB5022B-BEFC-437A-828C-43D4E9C86268}"/>
            </a:ext>
          </a:extLst>
        </xdr:cNvPr>
        <xdr:cNvSpPr txBox="1"/>
      </xdr:nvSpPr>
      <xdr:spPr>
        <a:xfrm>
          <a:off x="14414500" y="9875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540" name="フローチャート: 判断 539">
          <a:extLst>
            <a:ext uri="{FF2B5EF4-FFF2-40B4-BE49-F238E27FC236}">
              <a16:creationId xmlns:a16="http://schemas.microsoft.com/office/drawing/2014/main" id="{8FA46016-1AB4-49CB-85AE-EF2CC707ADA7}"/>
            </a:ext>
          </a:extLst>
        </xdr:cNvPr>
        <xdr:cNvSpPr/>
      </xdr:nvSpPr>
      <xdr:spPr>
        <a:xfrm>
          <a:off x="14325600" y="98933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41" name="フローチャート: 判断 540">
          <a:extLst>
            <a:ext uri="{FF2B5EF4-FFF2-40B4-BE49-F238E27FC236}">
              <a16:creationId xmlns:a16="http://schemas.microsoft.com/office/drawing/2014/main" id="{CB8AB004-2D47-41CC-BAD0-1FC330914B96}"/>
            </a:ext>
          </a:extLst>
        </xdr:cNvPr>
        <xdr:cNvSpPr/>
      </xdr:nvSpPr>
      <xdr:spPr>
        <a:xfrm>
          <a:off x="13578840" y="985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542" name="フローチャート: 判断 541">
          <a:extLst>
            <a:ext uri="{FF2B5EF4-FFF2-40B4-BE49-F238E27FC236}">
              <a16:creationId xmlns:a16="http://schemas.microsoft.com/office/drawing/2014/main" id="{5FF91AD4-92B5-4A66-9211-FABAFA2CC516}"/>
            </a:ext>
          </a:extLst>
        </xdr:cNvPr>
        <xdr:cNvSpPr/>
      </xdr:nvSpPr>
      <xdr:spPr>
        <a:xfrm>
          <a:off x="12804140" y="9838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543" name="フローチャート: 判断 542">
          <a:extLst>
            <a:ext uri="{FF2B5EF4-FFF2-40B4-BE49-F238E27FC236}">
              <a16:creationId xmlns:a16="http://schemas.microsoft.com/office/drawing/2014/main" id="{AEE8EFD2-F817-4052-A670-A3D8B536019B}"/>
            </a:ext>
          </a:extLst>
        </xdr:cNvPr>
        <xdr:cNvSpPr/>
      </xdr:nvSpPr>
      <xdr:spPr>
        <a:xfrm>
          <a:off x="12029440" y="9779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44" name="フローチャート: 判断 543">
          <a:extLst>
            <a:ext uri="{FF2B5EF4-FFF2-40B4-BE49-F238E27FC236}">
              <a16:creationId xmlns:a16="http://schemas.microsoft.com/office/drawing/2014/main" id="{B3EE9BAF-9D17-4744-8D6C-EBFA59FCCB16}"/>
            </a:ext>
          </a:extLst>
        </xdr:cNvPr>
        <xdr:cNvSpPr/>
      </xdr:nvSpPr>
      <xdr:spPr>
        <a:xfrm>
          <a:off x="1123188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BE7CDD3-4CCD-435C-A5AF-3B2A8DEB4345}"/>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9910EC0-A2D7-41F1-8CF7-1D8365117A3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51CAF00-7E6F-4969-953B-071A8FB44DD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3ADEC42-05A0-409B-9679-5AB418B1AD2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B5BD112-4DAF-4C56-9451-9E8128F0DE8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92075</xdr:rowOff>
    </xdr:from>
    <xdr:to>
      <xdr:col>85</xdr:col>
      <xdr:colOff>177800</xdr:colOff>
      <xdr:row>57</xdr:row>
      <xdr:rowOff>22225</xdr:rowOff>
    </xdr:to>
    <xdr:sp macro="" textlink="">
      <xdr:nvSpPr>
        <xdr:cNvPr id="550" name="楕円 549">
          <a:extLst>
            <a:ext uri="{FF2B5EF4-FFF2-40B4-BE49-F238E27FC236}">
              <a16:creationId xmlns:a16="http://schemas.microsoft.com/office/drawing/2014/main" id="{FAEB6BAC-FBA9-4FF6-A076-DCAB53EA1529}"/>
            </a:ext>
          </a:extLst>
        </xdr:cNvPr>
        <xdr:cNvSpPr/>
      </xdr:nvSpPr>
      <xdr:spPr>
        <a:xfrm>
          <a:off x="14325600" y="94799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114952</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3585C723-EE0D-4A75-B5C2-71EEAF05340A}"/>
            </a:ext>
          </a:extLst>
        </xdr:cNvPr>
        <xdr:cNvSpPr txBox="1"/>
      </xdr:nvSpPr>
      <xdr:spPr>
        <a:xfrm>
          <a:off x="14414500" y="933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133985</xdr:rowOff>
    </xdr:from>
    <xdr:to>
      <xdr:col>81</xdr:col>
      <xdr:colOff>101600</xdr:colOff>
      <xdr:row>58</xdr:row>
      <xdr:rowOff>64135</xdr:rowOff>
    </xdr:to>
    <xdr:sp macro="" textlink="">
      <xdr:nvSpPr>
        <xdr:cNvPr id="552" name="楕円 551">
          <a:extLst>
            <a:ext uri="{FF2B5EF4-FFF2-40B4-BE49-F238E27FC236}">
              <a16:creationId xmlns:a16="http://schemas.microsoft.com/office/drawing/2014/main" id="{EDE25872-7578-4142-813C-BF734D38B101}"/>
            </a:ext>
          </a:extLst>
        </xdr:cNvPr>
        <xdr:cNvSpPr/>
      </xdr:nvSpPr>
      <xdr:spPr>
        <a:xfrm>
          <a:off x="13578840" y="9689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142875</xdr:rowOff>
    </xdr:from>
    <xdr:to>
      <xdr:col>85</xdr:col>
      <xdr:colOff>127000</xdr:colOff>
      <xdr:row>58</xdr:row>
      <xdr:rowOff>13335</xdr:rowOff>
    </xdr:to>
    <xdr:cxnSp macro="">
      <xdr:nvCxnSpPr>
        <xdr:cNvPr id="553" name="直線コネクタ 552">
          <a:extLst>
            <a:ext uri="{FF2B5EF4-FFF2-40B4-BE49-F238E27FC236}">
              <a16:creationId xmlns:a16="http://schemas.microsoft.com/office/drawing/2014/main" id="{0FAD40AF-0C01-4C6A-BFA7-06E1B4E88039}"/>
            </a:ext>
          </a:extLst>
        </xdr:cNvPr>
        <xdr:cNvCxnSpPr/>
      </xdr:nvCxnSpPr>
      <xdr:spPr>
        <a:xfrm flipV="1">
          <a:off x="13629640" y="9530715"/>
          <a:ext cx="74676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48260</xdr:rowOff>
    </xdr:from>
    <xdr:to>
      <xdr:col>76</xdr:col>
      <xdr:colOff>165100</xdr:colOff>
      <xdr:row>57</xdr:row>
      <xdr:rowOff>149860</xdr:rowOff>
    </xdr:to>
    <xdr:sp macro="" textlink="">
      <xdr:nvSpPr>
        <xdr:cNvPr id="554" name="楕円 553">
          <a:extLst>
            <a:ext uri="{FF2B5EF4-FFF2-40B4-BE49-F238E27FC236}">
              <a16:creationId xmlns:a16="http://schemas.microsoft.com/office/drawing/2014/main" id="{A27AB00E-202E-403D-A3F5-A6F0230EFE5C}"/>
            </a:ext>
          </a:extLst>
        </xdr:cNvPr>
        <xdr:cNvSpPr/>
      </xdr:nvSpPr>
      <xdr:spPr>
        <a:xfrm>
          <a:off x="1280414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99060</xdr:rowOff>
    </xdr:from>
    <xdr:to>
      <xdr:col>81</xdr:col>
      <xdr:colOff>50800</xdr:colOff>
      <xdr:row>58</xdr:row>
      <xdr:rowOff>13335</xdr:rowOff>
    </xdr:to>
    <xdr:cxnSp macro="">
      <xdr:nvCxnSpPr>
        <xdr:cNvPr id="555" name="直線コネクタ 554">
          <a:extLst>
            <a:ext uri="{FF2B5EF4-FFF2-40B4-BE49-F238E27FC236}">
              <a16:creationId xmlns:a16="http://schemas.microsoft.com/office/drawing/2014/main" id="{1CFE7D68-52BB-4980-8DC9-26617553E143}"/>
            </a:ext>
          </a:extLst>
        </xdr:cNvPr>
        <xdr:cNvCxnSpPr/>
      </xdr:nvCxnSpPr>
      <xdr:spPr>
        <a:xfrm>
          <a:off x="12854940" y="9654540"/>
          <a:ext cx="7747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8255</xdr:rowOff>
    </xdr:from>
    <xdr:to>
      <xdr:col>72</xdr:col>
      <xdr:colOff>38100</xdr:colOff>
      <xdr:row>57</xdr:row>
      <xdr:rowOff>109855</xdr:rowOff>
    </xdr:to>
    <xdr:sp macro="" textlink="">
      <xdr:nvSpPr>
        <xdr:cNvPr id="556" name="楕円 555">
          <a:extLst>
            <a:ext uri="{FF2B5EF4-FFF2-40B4-BE49-F238E27FC236}">
              <a16:creationId xmlns:a16="http://schemas.microsoft.com/office/drawing/2014/main" id="{A211CDFD-F929-48A8-9C45-F7C7EEC7997D}"/>
            </a:ext>
          </a:extLst>
        </xdr:cNvPr>
        <xdr:cNvSpPr/>
      </xdr:nvSpPr>
      <xdr:spPr>
        <a:xfrm>
          <a:off x="12029440" y="95637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59055</xdr:rowOff>
    </xdr:from>
    <xdr:to>
      <xdr:col>76</xdr:col>
      <xdr:colOff>114300</xdr:colOff>
      <xdr:row>57</xdr:row>
      <xdr:rowOff>99060</xdr:rowOff>
    </xdr:to>
    <xdr:cxnSp macro="">
      <xdr:nvCxnSpPr>
        <xdr:cNvPr id="557" name="直線コネクタ 556">
          <a:extLst>
            <a:ext uri="{FF2B5EF4-FFF2-40B4-BE49-F238E27FC236}">
              <a16:creationId xmlns:a16="http://schemas.microsoft.com/office/drawing/2014/main" id="{B8B26A4B-1964-4320-B863-240D8EDB9028}"/>
            </a:ext>
          </a:extLst>
        </xdr:cNvPr>
        <xdr:cNvCxnSpPr/>
      </xdr:nvCxnSpPr>
      <xdr:spPr>
        <a:xfrm>
          <a:off x="12072620" y="961453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139700</xdr:rowOff>
    </xdr:from>
    <xdr:to>
      <xdr:col>67</xdr:col>
      <xdr:colOff>101600</xdr:colOff>
      <xdr:row>57</xdr:row>
      <xdr:rowOff>69850</xdr:rowOff>
    </xdr:to>
    <xdr:sp macro="" textlink="">
      <xdr:nvSpPr>
        <xdr:cNvPr id="558" name="楕円 557">
          <a:extLst>
            <a:ext uri="{FF2B5EF4-FFF2-40B4-BE49-F238E27FC236}">
              <a16:creationId xmlns:a16="http://schemas.microsoft.com/office/drawing/2014/main" id="{A803253E-3A62-451A-AEEC-1B37007FE331}"/>
            </a:ext>
          </a:extLst>
        </xdr:cNvPr>
        <xdr:cNvSpPr/>
      </xdr:nvSpPr>
      <xdr:spPr>
        <a:xfrm>
          <a:off x="11231880" y="9527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19050</xdr:rowOff>
    </xdr:from>
    <xdr:to>
      <xdr:col>71</xdr:col>
      <xdr:colOff>177800</xdr:colOff>
      <xdr:row>57</xdr:row>
      <xdr:rowOff>59055</xdr:rowOff>
    </xdr:to>
    <xdr:cxnSp macro="">
      <xdr:nvCxnSpPr>
        <xdr:cNvPr id="559" name="直線コネクタ 558">
          <a:extLst>
            <a:ext uri="{FF2B5EF4-FFF2-40B4-BE49-F238E27FC236}">
              <a16:creationId xmlns:a16="http://schemas.microsoft.com/office/drawing/2014/main" id="{05105964-1883-4765-BB05-E70D1463C12F}"/>
            </a:ext>
          </a:extLst>
        </xdr:cNvPr>
        <xdr:cNvCxnSpPr/>
      </xdr:nvCxnSpPr>
      <xdr:spPr>
        <a:xfrm>
          <a:off x="11282680" y="957453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79B9E5AD-0325-45A3-AD0F-E95753C67E67}"/>
            </a:ext>
          </a:extLst>
        </xdr:cNvPr>
        <xdr:cNvSpPr txBox="1"/>
      </xdr:nvSpPr>
      <xdr:spPr>
        <a:xfrm>
          <a:off x="13437244" y="994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36212</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53A8632D-50BB-444B-BB15-5C827E666EEA}"/>
            </a:ext>
          </a:extLst>
        </xdr:cNvPr>
        <xdr:cNvSpPr txBox="1"/>
      </xdr:nvSpPr>
      <xdr:spPr>
        <a:xfrm>
          <a:off x="12675244" y="992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148607</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B562A20C-805F-427A-A697-ED31C54AABAE}"/>
            </a:ext>
          </a:extLst>
        </xdr:cNvPr>
        <xdr:cNvSpPr txBox="1"/>
      </xdr:nvSpPr>
      <xdr:spPr>
        <a:xfrm>
          <a:off x="11900544" y="987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B3DDA976-3C65-461E-8EBE-7A7C969A59E0}"/>
            </a:ext>
          </a:extLst>
        </xdr:cNvPr>
        <xdr:cNvSpPr txBox="1"/>
      </xdr:nvSpPr>
      <xdr:spPr>
        <a:xfrm>
          <a:off x="11102984" y="985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80662</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089C749A-0F6B-44CF-B3E3-2FE2533E0BAD}"/>
            </a:ext>
          </a:extLst>
        </xdr:cNvPr>
        <xdr:cNvSpPr txBox="1"/>
      </xdr:nvSpPr>
      <xdr:spPr>
        <a:xfrm>
          <a:off x="13437244" y="946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166387</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939D6AED-DB1E-4322-A3D0-3E19F0D3E285}"/>
            </a:ext>
          </a:extLst>
        </xdr:cNvPr>
        <xdr:cNvSpPr txBox="1"/>
      </xdr:nvSpPr>
      <xdr:spPr>
        <a:xfrm>
          <a:off x="12675244" y="938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126382</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D66D1FF6-9568-49C6-80AC-C5214987D6DF}"/>
            </a:ext>
          </a:extLst>
        </xdr:cNvPr>
        <xdr:cNvSpPr txBox="1"/>
      </xdr:nvSpPr>
      <xdr:spPr>
        <a:xfrm>
          <a:off x="11900544" y="934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86377</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458EFBBB-B1E8-480D-84E4-E4A0B68DF81B}"/>
            </a:ext>
          </a:extLst>
        </xdr:cNvPr>
        <xdr:cNvSpPr txBox="1"/>
      </xdr:nvSpPr>
      <xdr:spPr>
        <a:xfrm>
          <a:off x="11102984" y="930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70477614-AF29-4C25-9097-A210A484CAF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87BABE67-C717-457B-80BC-D49DD20D8C1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71F72349-2032-4386-8A2D-F59B0A9FE42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C7B0482F-2B3E-499F-982C-5F65E76A2C8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9AC3746D-79A9-4926-9D4C-3EB0A742917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90877101-CED6-4E0F-A96C-A047A50D978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615D84E4-4467-442B-98C3-88BFFB7DE8CB}"/>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C15DA49A-ABB5-4927-938F-E9D5A70298D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AB16BCF6-CFF4-4011-B531-3CD8E3B4BEF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663A027B-98E7-4DA6-A6A3-7624E84EF858}"/>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48E6B6E1-E028-4A21-8128-CD8B9AE9C33B}"/>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3706B8A2-08A9-4E22-96C6-FC50E599A2E1}"/>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1FF2E9CA-144F-4AAD-ADB0-ACD52B2A39B3}"/>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197B7927-AE5E-494D-A2D7-2FB34FB6893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1A8658F-5FBD-4F15-BD6A-92E2CD2EB465}"/>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EB80FCF6-1344-4DD8-9955-4F29D61DD0BE}"/>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214C0F0C-4A9F-4860-B9AB-EE63F3FCE4A2}"/>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B72BDF40-AFC2-4F0E-82F8-B366D89CE8E3}"/>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86B768E0-2DBE-4563-9086-00B333CE3C4E}"/>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8D21F8A1-56E8-433B-8286-240B5C0C532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82D6318B-9A3C-4EF0-93FE-A015175FC68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F35349A5-7CF6-4316-8BDE-B9C7E57FD2BA}"/>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8C5427EC-3D0B-4214-8CBA-2A11556AE88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591" name="直線コネクタ 590">
          <a:extLst>
            <a:ext uri="{FF2B5EF4-FFF2-40B4-BE49-F238E27FC236}">
              <a16:creationId xmlns:a16="http://schemas.microsoft.com/office/drawing/2014/main" id="{A25163EE-88CF-4D3A-943E-BE52CF077663}"/>
            </a:ext>
          </a:extLst>
        </xdr:cNvPr>
        <xdr:cNvCxnSpPr/>
      </xdr:nvCxnSpPr>
      <xdr:spPr>
        <a:xfrm flipV="1">
          <a:off x="19509104" y="928497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FB24FAED-57A2-49EF-8AA3-07C6391D382D}"/>
            </a:ext>
          </a:extLst>
        </xdr:cNvPr>
        <xdr:cNvSpPr txBox="1"/>
      </xdr:nvSpPr>
      <xdr:spPr>
        <a:xfrm>
          <a:off x="1954784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3" name="直線コネクタ 592">
          <a:extLst>
            <a:ext uri="{FF2B5EF4-FFF2-40B4-BE49-F238E27FC236}">
              <a16:creationId xmlns:a16="http://schemas.microsoft.com/office/drawing/2014/main" id="{E79B873E-A71C-4C14-84DF-B49493DF1DF6}"/>
            </a:ext>
          </a:extLst>
        </xdr:cNvPr>
        <xdr:cNvCxnSpPr/>
      </xdr:nvCxnSpPr>
      <xdr:spPr>
        <a:xfrm>
          <a:off x="1944370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E3C15F31-6921-440F-A0B5-7F3A8CD4ED16}"/>
            </a:ext>
          </a:extLst>
        </xdr:cNvPr>
        <xdr:cNvSpPr txBox="1"/>
      </xdr:nvSpPr>
      <xdr:spPr>
        <a:xfrm>
          <a:off x="19547840" y="906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595" name="直線コネクタ 594">
          <a:extLst>
            <a:ext uri="{FF2B5EF4-FFF2-40B4-BE49-F238E27FC236}">
              <a16:creationId xmlns:a16="http://schemas.microsoft.com/office/drawing/2014/main" id="{5F048D84-44A9-4D0E-80D3-C1749D6BEC34}"/>
            </a:ext>
          </a:extLst>
        </xdr:cNvPr>
        <xdr:cNvCxnSpPr/>
      </xdr:nvCxnSpPr>
      <xdr:spPr>
        <a:xfrm>
          <a:off x="19443700" y="928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752AE796-5D3A-401C-8C23-C46756CD4503}"/>
            </a:ext>
          </a:extLst>
        </xdr:cNvPr>
        <xdr:cNvSpPr txBox="1"/>
      </xdr:nvSpPr>
      <xdr:spPr>
        <a:xfrm>
          <a:off x="19547840" y="10439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7" name="フローチャート: 判断 596">
          <a:extLst>
            <a:ext uri="{FF2B5EF4-FFF2-40B4-BE49-F238E27FC236}">
              <a16:creationId xmlns:a16="http://schemas.microsoft.com/office/drawing/2014/main" id="{EBF307C4-A87D-4551-B2F8-AEB7849BEE48}"/>
            </a:ext>
          </a:extLst>
        </xdr:cNvPr>
        <xdr:cNvSpPr/>
      </xdr:nvSpPr>
      <xdr:spPr>
        <a:xfrm>
          <a:off x="1945894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598" name="フローチャート: 判断 597">
          <a:extLst>
            <a:ext uri="{FF2B5EF4-FFF2-40B4-BE49-F238E27FC236}">
              <a16:creationId xmlns:a16="http://schemas.microsoft.com/office/drawing/2014/main" id="{FD49D236-99C1-4B83-BA15-38310F6AF1A9}"/>
            </a:ext>
          </a:extLst>
        </xdr:cNvPr>
        <xdr:cNvSpPr/>
      </xdr:nvSpPr>
      <xdr:spPr>
        <a:xfrm>
          <a:off x="18735040" y="10460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599" name="フローチャート: 判断 598">
          <a:extLst>
            <a:ext uri="{FF2B5EF4-FFF2-40B4-BE49-F238E27FC236}">
              <a16:creationId xmlns:a16="http://schemas.microsoft.com/office/drawing/2014/main" id="{A23097EC-D266-4737-800D-975CA5740A5A}"/>
            </a:ext>
          </a:extLst>
        </xdr:cNvPr>
        <xdr:cNvSpPr/>
      </xdr:nvSpPr>
      <xdr:spPr>
        <a:xfrm>
          <a:off x="17937480" y="1046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00" name="フローチャート: 判断 599">
          <a:extLst>
            <a:ext uri="{FF2B5EF4-FFF2-40B4-BE49-F238E27FC236}">
              <a16:creationId xmlns:a16="http://schemas.microsoft.com/office/drawing/2014/main" id="{413868B8-52A3-455A-89CD-F319C88EEA4B}"/>
            </a:ext>
          </a:extLst>
        </xdr:cNvPr>
        <xdr:cNvSpPr/>
      </xdr:nvSpPr>
      <xdr:spPr>
        <a:xfrm>
          <a:off x="1716278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01" name="フローチャート: 判断 600">
          <a:extLst>
            <a:ext uri="{FF2B5EF4-FFF2-40B4-BE49-F238E27FC236}">
              <a16:creationId xmlns:a16="http://schemas.microsoft.com/office/drawing/2014/main" id="{332DE162-EC75-4ABF-AD3C-7311FA1FF0C3}"/>
            </a:ext>
          </a:extLst>
        </xdr:cNvPr>
        <xdr:cNvSpPr/>
      </xdr:nvSpPr>
      <xdr:spPr>
        <a:xfrm>
          <a:off x="16388080" y="1048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97CDC41E-6C9B-43DD-9CAD-734BE6BD28D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C505E0A-64F8-4B9C-BC90-A605B14E6EF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9D79C79-4800-4742-B70E-46C7F523CBD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DC495D7-6B36-413A-AEC4-10AA2AB1C36C}"/>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DA1950A-7AB3-45AA-8721-E4E6336A3C8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48260</xdr:rowOff>
    </xdr:from>
    <xdr:to>
      <xdr:col>116</xdr:col>
      <xdr:colOff>114300</xdr:colOff>
      <xdr:row>60</xdr:row>
      <xdr:rowOff>149860</xdr:rowOff>
    </xdr:to>
    <xdr:sp macro="" textlink="">
      <xdr:nvSpPr>
        <xdr:cNvPr id="607" name="楕円 606">
          <a:extLst>
            <a:ext uri="{FF2B5EF4-FFF2-40B4-BE49-F238E27FC236}">
              <a16:creationId xmlns:a16="http://schemas.microsoft.com/office/drawing/2014/main" id="{2CA8441A-309A-4D4D-94F8-C3BFF9FB6F47}"/>
            </a:ext>
          </a:extLst>
        </xdr:cNvPr>
        <xdr:cNvSpPr/>
      </xdr:nvSpPr>
      <xdr:spPr>
        <a:xfrm>
          <a:off x="1945894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71137</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D5A54762-8C10-47D9-BDE4-410EB6B62AAC}"/>
            </a:ext>
          </a:extLst>
        </xdr:cNvPr>
        <xdr:cNvSpPr txBox="1"/>
      </xdr:nvSpPr>
      <xdr:spPr>
        <a:xfrm>
          <a:off x="19547840" y="99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59690</xdr:rowOff>
    </xdr:from>
    <xdr:to>
      <xdr:col>112</xdr:col>
      <xdr:colOff>38100</xdr:colOff>
      <xdr:row>60</xdr:row>
      <xdr:rowOff>161290</xdr:rowOff>
    </xdr:to>
    <xdr:sp macro="" textlink="">
      <xdr:nvSpPr>
        <xdr:cNvPr id="609" name="楕円 608">
          <a:extLst>
            <a:ext uri="{FF2B5EF4-FFF2-40B4-BE49-F238E27FC236}">
              <a16:creationId xmlns:a16="http://schemas.microsoft.com/office/drawing/2014/main" id="{CFA77B69-5BE1-489C-AB76-A6B00EA42EB3}"/>
            </a:ext>
          </a:extLst>
        </xdr:cNvPr>
        <xdr:cNvSpPr/>
      </xdr:nvSpPr>
      <xdr:spPr>
        <a:xfrm>
          <a:off x="18735040" y="101180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99060</xdr:rowOff>
    </xdr:from>
    <xdr:to>
      <xdr:col>116</xdr:col>
      <xdr:colOff>63500</xdr:colOff>
      <xdr:row>60</xdr:row>
      <xdr:rowOff>110490</xdr:rowOff>
    </xdr:to>
    <xdr:cxnSp macro="">
      <xdr:nvCxnSpPr>
        <xdr:cNvPr id="610" name="直線コネクタ 609">
          <a:extLst>
            <a:ext uri="{FF2B5EF4-FFF2-40B4-BE49-F238E27FC236}">
              <a16:creationId xmlns:a16="http://schemas.microsoft.com/office/drawing/2014/main" id="{4702A7AC-4F42-4B15-BFF9-79EB13664723}"/>
            </a:ext>
          </a:extLst>
        </xdr:cNvPr>
        <xdr:cNvCxnSpPr/>
      </xdr:nvCxnSpPr>
      <xdr:spPr>
        <a:xfrm flipV="1">
          <a:off x="18778220" y="1015746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151130</xdr:rowOff>
    </xdr:from>
    <xdr:to>
      <xdr:col>107</xdr:col>
      <xdr:colOff>101600</xdr:colOff>
      <xdr:row>61</xdr:row>
      <xdr:rowOff>81280</xdr:rowOff>
    </xdr:to>
    <xdr:sp macro="" textlink="">
      <xdr:nvSpPr>
        <xdr:cNvPr id="611" name="楕円 610">
          <a:extLst>
            <a:ext uri="{FF2B5EF4-FFF2-40B4-BE49-F238E27FC236}">
              <a16:creationId xmlns:a16="http://schemas.microsoft.com/office/drawing/2014/main" id="{E23DA872-6424-490B-B052-AC3F9D808D8D}"/>
            </a:ext>
          </a:extLst>
        </xdr:cNvPr>
        <xdr:cNvSpPr/>
      </xdr:nvSpPr>
      <xdr:spPr>
        <a:xfrm>
          <a:off x="17937480" y="10209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110490</xdr:rowOff>
    </xdr:from>
    <xdr:to>
      <xdr:col>111</xdr:col>
      <xdr:colOff>177800</xdr:colOff>
      <xdr:row>61</xdr:row>
      <xdr:rowOff>30480</xdr:rowOff>
    </xdr:to>
    <xdr:cxnSp macro="">
      <xdr:nvCxnSpPr>
        <xdr:cNvPr id="612" name="直線コネクタ 611">
          <a:extLst>
            <a:ext uri="{FF2B5EF4-FFF2-40B4-BE49-F238E27FC236}">
              <a16:creationId xmlns:a16="http://schemas.microsoft.com/office/drawing/2014/main" id="{7D5F14DD-058F-431F-94F7-5F57CB61C8C2}"/>
            </a:ext>
          </a:extLst>
        </xdr:cNvPr>
        <xdr:cNvCxnSpPr/>
      </xdr:nvCxnSpPr>
      <xdr:spPr>
        <a:xfrm flipV="1">
          <a:off x="17988280" y="10168890"/>
          <a:ext cx="78994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13" name="楕円 612">
          <a:extLst>
            <a:ext uri="{FF2B5EF4-FFF2-40B4-BE49-F238E27FC236}">
              <a16:creationId xmlns:a16="http://schemas.microsoft.com/office/drawing/2014/main" id="{53F66538-FE0F-4EF7-8915-6BC8F179FC0B}"/>
            </a:ext>
          </a:extLst>
        </xdr:cNvPr>
        <xdr:cNvSpPr/>
      </xdr:nvSpPr>
      <xdr:spPr>
        <a:xfrm>
          <a:off x="17162780" y="1021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30480</xdr:rowOff>
    </xdr:from>
    <xdr:to>
      <xdr:col>107</xdr:col>
      <xdr:colOff>50800</xdr:colOff>
      <xdr:row>61</xdr:row>
      <xdr:rowOff>38100</xdr:rowOff>
    </xdr:to>
    <xdr:cxnSp macro="">
      <xdr:nvCxnSpPr>
        <xdr:cNvPr id="614" name="直線コネクタ 613">
          <a:extLst>
            <a:ext uri="{FF2B5EF4-FFF2-40B4-BE49-F238E27FC236}">
              <a16:creationId xmlns:a16="http://schemas.microsoft.com/office/drawing/2014/main" id="{77FAC3A7-DB77-4536-80B3-F78D095AB2E9}"/>
            </a:ext>
          </a:extLst>
        </xdr:cNvPr>
        <xdr:cNvCxnSpPr/>
      </xdr:nvCxnSpPr>
      <xdr:spPr>
        <a:xfrm flipV="1">
          <a:off x="17213580" y="1025652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170180</xdr:rowOff>
    </xdr:from>
    <xdr:to>
      <xdr:col>98</xdr:col>
      <xdr:colOff>38100</xdr:colOff>
      <xdr:row>61</xdr:row>
      <xdr:rowOff>100330</xdr:rowOff>
    </xdr:to>
    <xdr:sp macro="" textlink="">
      <xdr:nvSpPr>
        <xdr:cNvPr id="615" name="楕円 614">
          <a:extLst>
            <a:ext uri="{FF2B5EF4-FFF2-40B4-BE49-F238E27FC236}">
              <a16:creationId xmlns:a16="http://schemas.microsoft.com/office/drawing/2014/main" id="{9AFD9A19-C756-4CAC-8379-8BC8B878B29B}"/>
            </a:ext>
          </a:extLst>
        </xdr:cNvPr>
        <xdr:cNvSpPr/>
      </xdr:nvSpPr>
      <xdr:spPr>
        <a:xfrm>
          <a:off x="16388080" y="10228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38100</xdr:rowOff>
    </xdr:from>
    <xdr:to>
      <xdr:col>102</xdr:col>
      <xdr:colOff>114300</xdr:colOff>
      <xdr:row>61</xdr:row>
      <xdr:rowOff>49530</xdr:rowOff>
    </xdr:to>
    <xdr:cxnSp macro="">
      <xdr:nvCxnSpPr>
        <xdr:cNvPr id="616" name="直線コネクタ 615">
          <a:extLst>
            <a:ext uri="{FF2B5EF4-FFF2-40B4-BE49-F238E27FC236}">
              <a16:creationId xmlns:a16="http://schemas.microsoft.com/office/drawing/2014/main" id="{C1355234-C85F-4E59-B73C-0C53274A115D}"/>
            </a:ext>
          </a:extLst>
        </xdr:cNvPr>
        <xdr:cNvCxnSpPr/>
      </xdr:nvCxnSpPr>
      <xdr:spPr>
        <a:xfrm flipV="1">
          <a:off x="16431260" y="1026414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617" name="n_1aveValue【保健センター・保健所】&#10;一人当たり面積">
          <a:extLst>
            <a:ext uri="{FF2B5EF4-FFF2-40B4-BE49-F238E27FC236}">
              <a16:creationId xmlns:a16="http://schemas.microsoft.com/office/drawing/2014/main" id="{3664D495-6DF5-4B47-90C5-CDF22DBA243D}"/>
            </a:ext>
          </a:extLst>
        </xdr:cNvPr>
        <xdr:cNvSpPr txBox="1"/>
      </xdr:nvSpPr>
      <xdr:spPr>
        <a:xfrm>
          <a:off x="185611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618" name="n_2aveValue【保健センター・保健所】&#10;一人当たり面積">
          <a:extLst>
            <a:ext uri="{FF2B5EF4-FFF2-40B4-BE49-F238E27FC236}">
              <a16:creationId xmlns:a16="http://schemas.microsoft.com/office/drawing/2014/main" id="{DA55C7E3-7FEF-4200-B44E-09F2DC97AD3D}"/>
            </a:ext>
          </a:extLst>
        </xdr:cNvPr>
        <xdr:cNvSpPr txBox="1"/>
      </xdr:nvSpPr>
      <xdr:spPr>
        <a:xfrm>
          <a:off x="17776267"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140987</xdr:rowOff>
    </xdr:from>
    <xdr:ext cx="469744" cy="259045"/>
    <xdr:sp macro="" textlink="">
      <xdr:nvSpPr>
        <xdr:cNvPr id="619" name="n_3aveValue【保健センター・保健所】&#10;一人当たり面積">
          <a:extLst>
            <a:ext uri="{FF2B5EF4-FFF2-40B4-BE49-F238E27FC236}">
              <a16:creationId xmlns:a16="http://schemas.microsoft.com/office/drawing/2014/main" id="{28CA3481-BAAF-4E30-990A-2DE6B673C662}"/>
            </a:ext>
          </a:extLst>
        </xdr:cNvPr>
        <xdr:cNvSpPr txBox="1"/>
      </xdr:nvSpPr>
      <xdr:spPr>
        <a:xfrm>
          <a:off x="1700156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620" name="n_4aveValue【保健センター・保健所】&#10;一人当たり面積">
          <a:extLst>
            <a:ext uri="{FF2B5EF4-FFF2-40B4-BE49-F238E27FC236}">
              <a16:creationId xmlns:a16="http://schemas.microsoft.com/office/drawing/2014/main" id="{5D824EFB-228B-4282-AFCF-71F5EDA2E96F}"/>
            </a:ext>
          </a:extLst>
        </xdr:cNvPr>
        <xdr:cNvSpPr txBox="1"/>
      </xdr:nvSpPr>
      <xdr:spPr>
        <a:xfrm>
          <a:off x="1622686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6367</xdr:rowOff>
    </xdr:from>
    <xdr:ext cx="469744" cy="259045"/>
    <xdr:sp macro="" textlink="">
      <xdr:nvSpPr>
        <xdr:cNvPr id="621" name="n_1mainValue【保健センター・保健所】&#10;一人当たり面積">
          <a:extLst>
            <a:ext uri="{FF2B5EF4-FFF2-40B4-BE49-F238E27FC236}">
              <a16:creationId xmlns:a16="http://schemas.microsoft.com/office/drawing/2014/main" id="{0DA8771B-1495-4C10-AF6B-09D46BA29B29}"/>
            </a:ext>
          </a:extLst>
        </xdr:cNvPr>
        <xdr:cNvSpPr txBox="1"/>
      </xdr:nvSpPr>
      <xdr:spPr>
        <a:xfrm>
          <a:off x="185611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97807</xdr:rowOff>
    </xdr:from>
    <xdr:ext cx="469744" cy="259045"/>
    <xdr:sp macro="" textlink="">
      <xdr:nvSpPr>
        <xdr:cNvPr id="622" name="n_2mainValue【保健センター・保健所】&#10;一人当たり面積">
          <a:extLst>
            <a:ext uri="{FF2B5EF4-FFF2-40B4-BE49-F238E27FC236}">
              <a16:creationId xmlns:a16="http://schemas.microsoft.com/office/drawing/2014/main" id="{6FF062C0-D756-4544-BC82-4D5849C8497A}"/>
            </a:ext>
          </a:extLst>
        </xdr:cNvPr>
        <xdr:cNvSpPr txBox="1"/>
      </xdr:nvSpPr>
      <xdr:spPr>
        <a:xfrm>
          <a:off x="1777626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623" name="n_3mainValue【保健センター・保健所】&#10;一人当たり面積">
          <a:extLst>
            <a:ext uri="{FF2B5EF4-FFF2-40B4-BE49-F238E27FC236}">
              <a16:creationId xmlns:a16="http://schemas.microsoft.com/office/drawing/2014/main" id="{5B3F11CC-39DB-4F0E-9272-E34B95376AC4}"/>
            </a:ext>
          </a:extLst>
        </xdr:cNvPr>
        <xdr:cNvSpPr txBox="1"/>
      </xdr:nvSpPr>
      <xdr:spPr>
        <a:xfrm>
          <a:off x="17001567"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116857</xdr:rowOff>
    </xdr:from>
    <xdr:ext cx="469744" cy="259045"/>
    <xdr:sp macro="" textlink="">
      <xdr:nvSpPr>
        <xdr:cNvPr id="624" name="n_4mainValue【保健センター・保健所】&#10;一人当たり面積">
          <a:extLst>
            <a:ext uri="{FF2B5EF4-FFF2-40B4-BE49-F238E27FC236}">
              <a16:creationId xmlns:a16="http://schemas.microsoft.com/office/drawing/2014/main" id="{CDA33BB0-C2AD-442C-9C1E-FC5072107003}"/>
            </a:ext>
          </a:extLst>
        </xdr:cNvPr>
        <xdr:cNvSpPr txBox="1"/>
      </xdr:nvSpPr>
      <xdr:spPr>
        <a:xfrm>
          <a:off x="16226867"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2A819650-7656-4EDC-8A0A-99C13E0A57D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60303A8E-FE34-4ABE-B67D-455F67B9809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CBB7C2F9-CB0E-4664-AB03-AFF914A756D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3988ADF2-3142-49AA-9FB4-8B65724C6ED3}"/>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2A8447E8-14D0-429D-96CD-8510917FB2A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12F8F326-7EB8-494A-B3B7-FD25F8CFE0C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17FBC9F6-FE38-481A-A70E-271030E20D8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6B3D5D6B-B905-4DC1-A2F2-C737532330A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C74E8F2C-0BED-4745-8D46-1A614DF6564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86D18CC4-11ED-4CCB-8E20-06CA9CBA7847}"/>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75D82024-4435-45E2-BDFC-B7B83656AE8A}"/>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9A0F09A3-E5F8-4642-A5DA-E0869D48C14D}"/>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F7B238FE-6197-469A-8E78-9ECCC1803E51}"/>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8F09C26F-624D-42D3-BF2F-31A80B5F1F0D}"/>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99C2C059-74DE-41BF-A73E-424997BBDAB9}"/>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A4DB1A58-9D1D-46FE-90D0-07277F950907}"/>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D13F5414-4FFD-4435-A8D1-93AB9F5F484A}"/>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5C5B4B18-F114-4F22-BA6F-4278EA5CA25C}"/>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945B90D8-FB8B-48D5-8475-72E06350EA0C}"/>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FFF38EA5-F558-4D9C-A743-1AEA0E93178C}"/>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a:extLst>
            <a:ext uri="{FF2B5EF4-FFF2-40B4-BE49-F238E27FC236}">
              <a16:creationId xmlns:a16="http://schemas.microsoft.com/office/drawing/2014/main" id="{E8A1EE2D-769D-4E36-955E-C914513A8A47}"/>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8E023319-3EA9-45CB-A1D9-6F9E76ACAE8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D37A64A4-BCA5-4BF7-B72C-0FEAB789F19C}"/>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a:extLst>
            <a:ext uri="{FF2B5EF4-FFF2-40B4-BE49-F238E27FC236}">
              <a16:creationId xmlns:a16="http://schemas.microsoft.com/office/drawing/2014/main" id="{B5CC7747-4657-4B4A-9927-33D57599AC88}"/>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消防施設】&#10;有形固定資産減価償却率最小値テキスト">
          <a:extLst>
            <a:ext uri="{FF2B5EF4-FFF2-40B4-BE49-F238E27FC236}">
              <a16:creationId xmlns:a16="http://schemas.microsoft.com/office/drawing/2014/main" id="{AA01BEEE-ACC8-4C9C-9562-0E5DA4267336}"/>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a:extLst>
            <a:ext uri="{FF2B5EF4-FFF2-40B4-BE49-F238E27FC236}">
              <a16:creationId xmlns:a16="http://schemas.microsoft.com/office/drawing/2014/main" id="{B490EB8A-4D3B-4D36-A1BA-935F7D7E2B2B}"/>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消防施設】&#10;有形固定資産減価償却率最大値テキスト">
          <a:extLst>
            <a:ext uri="{FF2B5EF4-FFF2-40B4-BE49-F238E27FC236}">
              <a16:creationId xmlns:a16="http://schemas.microsoft.com/office/drawing/2014/main" id="{226274F2-58B6-4A2F-9C71-FD5BEB886712}"/>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a:extLst>
            <a:ext uri="{FF2B5EF4-FFF2-40B4-BE49-F238E27FC236}">
              <a16:creationId xmlns:a16="http://schemas.microsoft.com/office/drawing/2014/main" id="{67E77913-AB2B-438C-A6E8-BA210E342F73}"/>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AE2F5C63-BEEF-44AC-8862-5D188C8F0D93}"/>
            </a:ext>
          </a:extLst>
        </xdr:cNvPr>
        <xdr:cNvSpPr txBox="1"/>
      </xdr:nvSpPr>
      <xdr:spPr>
        <a:xfrm>
          <a:off x="14414500" y="1374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654" name="フローチャート: 判断 653">
          <a:extLst>
            <a:ext uri="{FF2B5EF4-FFF2-40B4-BE49-F238E27FC236}">
              <a16:creationId xmlns:a16="http://schemas.microsoft.com/office/drawing/2014/main" id="{64A11D78-5D89-4F5A-97CF-7C8F21B0116A}"/>
            </a:ext>
          </a:extLst>
        </xdr:cNvPr>
        <xdr:cNvSpPr/>
      </xdr:nvSpPr>
      <xdr:spPr>
        <a:xfrm>
          <a:off x="14325600" y="13759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655" name="フローチャート: 判断 654">
          <a:extLst>
            <a:ext uri="{FF2B5EF4-FFF2-40B4-BE49-F238E27FC236}">
              <a16:creationId xmlns:a16="http://schemas.microsoft.com/office/drawing/2014/main" id="{3B2399D6-AB2D-4D68-BC54-2EABF540667C}"/>
            </a:ext>
          </a:extLst>
        </xdr:cNvPr>
        <xdr:cNvSpPr/>
      </xdr:nvSpPr>
      <xdr:spPr>
        <a:xfrm>
          <a:off x="13578840" y="1374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656" name="フローチャート: 判断 655">
          <a:extLst>
            <a:ext uri="{FF2B5EF4-FFF2-40B4-BE49-F238E27FC236}">
              <a16:creationId xmlns:a16="http://schemas.microsoft.com/office/drawing/2014/main" id="{1A4EC97C-D619-4059-87F1-A5373F9526F8}"/>
            </a:ext>
          </a:extLst>
        </xdr:cNvPr>
        <xdr:cNvSpPr/>
      </xdr:nvSpPr>
      <xdr:spPr>
        <a:xfrm>
          <a:off x="12804140" y="137464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57" name="フローチャート: 判断 656">
          <a:extLst>
            <a:ext uri="{FF2B5EF4-FFF2-40B4-BE49-F238E27FC236}">
              <a16:creationId xmlns:a16="http://schemas.microsoft.com/office/drawing/2014/main" id="{5A285FFE-C257-4AA1-AFBE-49D72839F104}"/>
            </a:ext>
          </a:extLst>
        </xdr:cNvPr>
        <xdr:cNvSpPr/>
      </xdr:nvSpPr>
      <xdr:spPr>
        <a:xfrm>
          <a:off x="12029440" y="13754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658" name="フローチャート: 判断 657">
          <a:extLst>
            <a:ext uri="{FF2B5EF4-FFF2-40B4-BE49-F238E27FC236}">
              <a16:creationId xmlns:a16="http://schemas.microsoft.com/office/drawing/2014/main" id="{CED70AC5-8256-4E6B-B502-7D7EB34D329C}"/>
            </a:ext>
          </a:extLst>
        </xdr:cNvPr>
        <xdr:cNvSpPr/>
      </xdr:nvSpPr>
      <xdr:spPr>
        <a:xfrm>
          <a:off x="1123188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E9B04A68-D343-418C-A506-C3564293ECB6}"/>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B22D60ED-C1EA-427B-95C3-86AD0883168C}"/>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B6414A26-36BC-4FEF-B37E-1589F350EE9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88907EE-A2FB-46CF-8B68-F76D5F71C1C8}"/>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9BC516A4-2AC1-4704-B93E-7CB15074E00E}"/>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81280</xdr:rowOff>
    </xdr:from>
    <xdr:to>
      <xdr:col>85</xdr:col>
      <xdr:colOff>177800</xdr:colOff>
      <xdr:row>81</xdr:row>
      <xdr:rowOff>11430</xdr:rowOff>
    </xdr:to>
    <xdr:sp macro="" textlink="">
      <xdr:nvSpPr>
        <xdr:cNvPr id="664" name="楕円 663">
          <a:extLst>
            <a:ext uri="{FF2B5EF4-FFF2-40B4-BE49-F238E27FC236}">
              <a16:creationId xmlns:a16="http://schemas.microsoft.com/office/drawing/2014/main" id="{A6501F4B-9B60-40F2-A259-94EA04745A02}"/>
            </a:ext>
          </a:extLst>
        </xdr:cNvPr>
        <xdr:cNvSpPr/>
      </xdr:nvSpPr>
      <xdr:spPr>
        <a:xfrm>
          <a:off x="14325600" y="134924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104157</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F614B713-327C-489F-BAA1-4620B2A550AF}"/>
            </a:ext>
          </a:extLst>
        </xdr:cNvPr>
        <xdr:cNvSpPr txBox="1"/>
      </xdr:nvSpPr>
      <xdr:spPr>
        <a:xfrm>
          <a:off x="14414500" y="1334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38100</xdr:rowOff>
    </xdr:from>
    <xdr:to>
      <xdr:col>81</xdr:col>
      <xdr:colOff>101600</xdr:colOff>
      <xdr:row>80</xdr:row>
      <xdr:rowOff>139700</xdr:rowOff>
    </xdr:to>
    <xdr:sp macro="" textlink="">
      <xdr:nvSpPr>
        <xdr:cNvPr id="666" name="楕円 665">
          <a:extLst>
            <a:ext uri="{FF2B5EF4-FFF2-40B4-BE49-F238E27FC236}">
              <a16:creationId xmlns:a16="http://schemas.microsoft.com/office/drawing/2014/main" id="{8D45632C-23FA-4800-9C5D-1DBEF6C01589}"/>
            </a:ext>
          </a:extLst>
        </xdr:cNvPr>
        <xdr:cNvSpPr/>
      </xdr:nvSpPr>
      <xdr:spPr>
        <a:xfrm>
          <a:off x="1357884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88900</xdr:rowOff>
    </xdr:from>
    <xdr:to>
      <xdr:col>85</xdr:col>
      <xdr:colOff>127000</xdr:colOff>
      <xdr:row>80</xdr:row>
      <xdr:rowOff>132080</xdr:rowOff>
    </xdr:to>
    <xdr:cxnSp macro="">
      <xdr:nvCxnSpPr>
        <xdr:cNvPr id="667" name="直線コネクタ 666">
          <a:extLst>
            <a:ext uri="{FF2B5EF4-FFF2-40B4-BE49-F238E27FC236}">
              <a16:creationId xmlns:a16="http://schemas.microsoft.com/office/drawing/2014/main" id="{96B5DAE0-BFA2-4107-8CF2-75D25E82F439}"/>
            </a:ext>
          </a:extLst>
        </xdr:cNvPr>
        <xdr:cNvCxnSpPr/>
      </xdr:nvCxnSpPr>
      <xdr:spPr>
        <a:xfrm>
          <a:off x="13629640" y="13500100"/>
          <a:ext cx="746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87630</xdr:rowOff>
    </xdr:from>
    <xdr:to>
      <xdr:col>76</xdr:col>
      <xdr:colOff>165100</xdr:colOff>
      <xdr:row>81</xdr:row>
      <xdr:rowOff>17780</xdr:rowOff>
    </xdr:to>
    <xdr:sp macro="" textlink="">
      <xdr:nvSpPr>
        <xdr:cNvPr id="668" name="楕円 667">
          <a:extLst>
            <a:ext uri="{FF2B5EF4-FFF2-40B4-BE49-F238E27FC236}">
              <a16:creationId xmlns:a16="http://schemas.microsoft.com/office/drawing/2014/main" id="{64D99122-4013-4E41-804B-9AB1FAC2B18B}"/>
            </a:ext>
          </a:extLst>
        </xdr:cNvPr>
        <xdr:cNvSpPr/>
      </xdr:nvSpPr>
      <xdr:spPr>
        <a:xfrm>
          <a:off x="12804140" y="13498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88900</xdr:rowOff>
    </xdr:from>
    <xdr:to>
      <xdr:col>81</xdr:col>
      <xdr:colOff>50800</xdr:colOff>
      <xdr:row>80</xdr:row>
      <xdr:rowOff>138430</xdr:rowOff>
    </xdr:to>
    <xdr:cxnSp macro="">
      <xdr:nvCxnSpPr>
        <xdr:cNvPr id="669" name="直線コネクタ 668">
          <a:extLst>
            <a:ext uri="{FF2B5EF4-FFF2-40B4-BE49-F238E27FC236}">
              <a16:creationId xmlns:a16="http://schemas.microsoft.com/office/drawing/2014/main" id="{0BEA1955-9F18-4E5D-95D2-A1C0CCA6DD9C}"/>
            </a:ext>
          </a:extLst>
        </xdr:cNvPr>
        <xdr:cNvCxnSpPr/>
      </xdr:nvCxnSpPr>
      <xdr:spPr>
        <a:xfrm flipV="1">
          <a:off x="12854940" y="13500100"/>
          <a:ext cx="7747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105411</xdr:rowOff>
    </xdr:from>
    <xdr:to>
      <xdr:col>72</xdr:col>
      <xdr:colOff>38100</xdr:colOff>
      <xdr:row>81</xdr:row>
      <xdr:rowOff>35561</xdr:rowOff>
    </xdr:to>
    <xdr:sp macro="" textlink="">
      <xdr:nvSpPr>
        <xdr:cNvPr id="670" name="楕円 669">
          <a:extLst>
            <a:ext uri="{FF2B5EF4-FFF2-40B4-BE49-F238E27FC236}">
              <a16:creationId xmlns:a16="http://schemas.microsoft.com/office/drawing/2014/main" id="{E98A96ED-3CC1-466D-AF77-168DEC69FB93}"/>
            </a:ext>
          </a:extLst>
        </xdr:cNvPr>
        <xdr:cNvSpPr/>
      </xdr:nvSpPr>
      <xdr:spPr>
        <a:xfrm>
          <a:off x="12029440" y="135166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138430</xdr:rowOff>
    </xdr:from>
    <xdr:to>
      <xdr:col>76</xdr:col>
      <xdr:colOff>114300</xdr:colOff>
      <xdr:row>80</xdr:row>
      <xdr:rowOff>156211</xdr:rowOff>
    </xdr:to>
    <xdr:cxnSp macro="">
      <xdr:nvCxnSpPr>
        <xdr:cNvPr id="671" name="直線コネクタ 670">
          <a:extLst>
            <a:ext uri="{FF2B5EF4-FFF2-40B4-BE49-F238E27FC236}">
              <a16:creationId xmlns:a16="http://schemas.microsoft.com/office/drawing/2014/main" id="{70327484-FA01-4075-874D-0EC9E0631388}"/>
            </a:ext>
          </a:extLst>
        </xdr:cNvPr>
        <xdr:cNvCxnSpPr/>
      </xdr:nvCxnSpPr>
      <xdr:spPr>
        <a:xfrm flipV="1">
          <a:off x="12072620" y="13549630"/>
          <a:ext cx="78232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19050</xdr:rowOff>
    </xdr:from>
    <xdr:to>
      <xdr:col>67</xdr:col>
      <xdr:colOff>101600</xdr:colOff>
      <xdr:row>83</xdr:row>
      <xdr:rowOff>120650</xdr:rowOff>
    </xdr:to>
    <xdr:sp macro="" textlink="">
      <xdr:nvSpPr>
        <xdr:cNvPr id="672" name="楕円 671">
          <a:extLst>
            <a:ext uri="{FF2B5EF4-FFF2-40B4-BE49-F238E27FC236}">
              <a16:creationId xmlns:a16="http://schemas.microsoft.com/office/drawing/2014/main" id="{C7E22BA6-C281-469A-B0D7-792AC9FD9B09}"/>
            </a:ext>
          </a:extLst>
        </xdr:cNvPr>
        <xdr:cNvSpPr/>
      </xdr:nvSpPr>
      <xdr:spPr>
        <a:xfrm>
          <a:off x="11231880" y="139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156211</xdr:rowOff>
    </xdr:from>
    <xdr:to>
      <xdr:col>71</xdr:col>
      <xdr:colOff>177800</xdr:colOff>
      <xdr:row>83</xdr:row>
      <xdr:rowOff>69850</xdr:rowOff>
    </xdr:to>
    <xdr:cxnSp macro="">
      <xdr:nvCxnSpPr>
        <xdr:cNvPr id="673" name="直線コネクタ 672">
          <a:extLst>
            <a:ext uri="{FF2B5EF4-FFF2-40B4-BE49-F238E27FC236}">
              <a16:creationId xmlns:a16="http://schemas.microsoft.com/office/drawing/2014/main" id="{44942854-D9E2-4963-9339-200701728BB1}"/>
            </a:ext>
          </a:extLst>
        </xdr:cNvPr>
        <xdr:cNvCxnSpPr/>
      </xdr:nvCxnSpPr>
      <xdr:spPr>
        <a:xfrm flipV="1">
          <a:off x="11282680" y="13567411"/>
          <a:ext cx="789940" cy="41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674" name="n_1aveValue【消防施設】&#10;有形固定資産減価償却率">
          <a:extLst>
            <a:ext uri="{FF2B5EF4-FFF2-40B4-BE49-F238E27FC236}">
              <a16:creationId xmlns:a16="http://schemas.microsoft.com/office/drawing/2014/main" id="{C7C8C2AE-C0B3-4182-B257-6EE418CC0488}"/>
            </a:ext>
          </a:extLst>
        </xdr:cNvPr>
        <xdr:cNvSpPr txBox="1"/>
      </xdr:nvSpPr>
      <xdr:spPr>
        <a:xfrm>
          <a:off x="134372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675" name="n_2aveValue【消防施設】&#10;有形固定資産減価償却率">
          <a:extLst>
            <a:ext uri="{FF2B5EF4-FFF2-40B4-BE49-F238E27FC236}">
              <a16:creationId xmlns:a16="http://schemas.microsoft.com/office/drawing/2014/main" id="{56092B2E-8357-482C-B19B-8947B827E1FE}"/>
            </a:ext>
          </a:extLst>
        </xdr:cNvPr>
        <xdr:cNvSpPr txBox="1"/>
      </xdr:nvSpPr>
      <xdr:spPr>
        <a:xfrm>
          <a:off x="12675244" y="1383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676" name="n_3aveValue【消防施設】&#10;有形固定資産減価償却率">
          <a:extLst>
            <a:ext uri="{FF2B5EF4-FFF2-40B4-BE49-F238E27FC236}">
              <a16:creationId xmlns:a16="http://schemas.microsoft.com/office/drawing/2014/main" id="{8C57E026-A18E-4B20-B12F-99A5E54098C8}"/>
            </a:ext>
          </a:extLst>
        </xdr:cNvPr>
        <xdr:cNvSpPr txBox="1"/>
      </xdr:nvSpPr>
      <xdr:spPr>
        <a:xfrm>
          <a:off x="11900544" y="1384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139716</xdr:rowOff>
    </xdr:from>
    <xdr:ext cx="405111" cy="259045"/>
    <xdr:sp macro="" textlink="">
      <xdr:nvSpPr>
        <xdr:cNvPr id="677" name="n_4aveValue【消防施設】&#10;有形固定資産減価償却率">
          <a:extLst>
            <a:ext uri="{FF2B5EF4-FFF2-40B4-BE49-F238E27FC236}">
              <a16:creationId xmlns:a16="http://schemas.microsoft.com/office/drawing/2014/main" id="{D78D8E44-E0BD-49B0-9FC5-DAD39DA19118}"/>
            </a:ext>
          </a:extLst>
        </xdr:cNvPr>
        <xdr:cNvSpPr txBox="1"/>
      </xdr:nvSpPr>
      <xdr:spPr>
        <a:xfrm>
          <a:off x="1110298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156227</xdr:rowOff>
    </xdr:from>
    <xdr:ext cx="405111" cy="259045"/>
    <xdr:sp macro="" textlink="">
      <xdr:nvSpPr>
        <xdr:cNvPr id="678" name="n_1mainValue【消防施設】&#10;有形固定資産減価償却率">
          <a:extLst>
            <a:ext uri="{FF2B5EF4-FFF2-40B4-BE49-F238E27FC236}">
              <a16:creationId xmlns:a16="http://schemas.microsoft.com/office/drawing/2014/main" id="{EFCB2566-F1E8-4D11-8C51-C443A22CD0ED}"/>
            </a:ext>
          </a:extLst>
        </xdr:cNvPr>
        <xdr:cNvSpPr txBox="1"/>
      </xdr:nvSpPr>
      <xdr:spPr>
        <a:xfrm>
          <a:off x="13437244"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34307</xdr:rowOff>
    </xdr:from>
    <xdr:ext cx="405111" cy="259045"/>
    <xdr:sp macro="" textlink="">
      <xdr:nvSpPr>
        <xdr:cNvPr id="679" name="n_2mainValue【消防施設】&#10;有形固定資産減価償却率">
          <a:extLst>
            <a:ext uri="{FF2B5EF4-FFF2-40B4-BE49-F238E27FC236}">
              <a16:creationId xmlns:a16="http://schemas.microsoft.com/office/drawing/2014/main" id="{D3727BDB-90DC-4803-A903-EC3311D5463E}"/>
            </a:ext>
          </a:extLst>
        </xdr:cNvPr>
        <xdr:cNvSpPr txBox="1"/>
      </xdr:nvSpPr>
      <xdr:spPr>
        <a:xfrm>
          <a:off x="12675244" y="1327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52088</xdr:rowOff>
    </xdr:from>
    <xdr:ext cx="405111" cy="259045"/>
    <xdr:sp macro="" textlink="">
      <xdr:nvSpPr>
        <xdr:cNvPr id="680" name="n_3mainValue【消防施設】&#10;有形固定資産減価償却率">
          <a:extLst>
            <a:ext uri="{FF2B5EF4-FFF2-40B4-BE49-F238E27FC236}">
              <a16:creationId xmlns:a16="http://schemas.microsoft.com/office/drawing/2014/main" id="{D124D473-5124-43A9-A8E8-6C4589E1A5E1}"/>
            </a:ext>
          </a:extLst>
        </xdr:cNvPr>
        <xdr:cNvSpPr txBox="1"/>
      </xdr:nvSpPr>
      <xdr:spPr>
        <a:xfrm>
          <a:off x="11900544" y="13295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111777</xdr:rowOff>
    </xdr:from>
    <xdr:ext cx="405111" cy="259045"/>
    <xdr:sp macro="" textlink="">
      <xdr:nvSpPr>
        <xdr:cNvPr id="681" name="n_4mainValue【消防施設】&#10;有形固定資産減価償却率">
          <a:extLst>
            <a:ext uri="{FF2B5EF4-FFF2-40B4-BE49-F238E27FC236}">
              <a16:creationId xmlns:a16="http://schemas.microsoft.com/office/drawing/2014/main" id="{9231B83A-109F-4062-9DCA-A65CA087CC3F}"/>
            </a:ext>
          </a:extLst>
        </xdr:cNvPr>
        <xdr:cNvSpPr txBox="1"/>
      </xdr:nvSpPr>
      <xdr:spPr>
        <a:xfrm>
          <a:off x="11102984" y="1402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33A4FE2E-A3D7-43B6-912F-68C3B5C35FA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17997897-BCC7-4317-A8DB-54D7F091ABA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BF8A5A8A-A2B6-4451-B20D-318BFCA1DEA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329ACD08-CD97-4FBF-B95C-69F8D87FF76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27D55865-DF2E-4767-B798-2A3D6044EC9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A5090B4B-38B9-4D00-A2C7-B64540FD6E2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14029CB6-C5A3-451B-9344-431B48A8036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C8EA909D-5DE9-470D-A105-CD3FD2F4C3E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25600A64-1661-4B2B-A3E8-14A73E0D2D56}"/>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9DFE6F64-73E3-4EE2-9364-23A7E6360201}"/>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588A4E54-7646-44FA-AA08-3F33968F4B39}"/>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69D629AB-003C-4B97-A4B5-9BDC0343BB4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F574ED08-3766-44A6-9620-42D45B70FB8E}"/>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CA73292D-627B-4B36-B7A3-9EBEA59E709B}"/>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6D22C904-5010-48A4-90EA-7447041019F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C99CC6F3-3969-4F07-A515-7349EE7B03CD}"/>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D1CE65B1-CB4E-459D-B085-FEF87C46CD1F}"/>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17DCCB75-67B1-435A-B818-9BE164DD33B3}"/>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E31F3AFD-8100-4949-82AC-EBFD5FAD7FB1}"/>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948F7DA0-0938-49DF-AB39-DDAE1ADB196C}"/>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15BA0206-6DC4-4CEF-BE3F-4488D38EF24F}"/>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C488C966-9BEE-4C5D-B460-E8A6FA34D64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F01A4964-9D76-4A25-BD5B-082CF97B4144}"/>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705" name="直線コネクタ 704">
          <a:extLst>
            <a:ext uri="{FF2B5EF4-FFF2-40B4-BE49-F238E27FC236}">
              <a16:creationId xmlns:a16="http://schemas.microsoft.com/office/drawing/2014/main" id="{60845015-6F8A-464B-BBFC-324113C44D8B}"/>
            </a:ext>
          </a:extLst>
        </xdr:cNvPr>
        <xdr:cNvCxnSpPr/>
      </xdr:nvCxnSpPr>
      <xdr:spPr>
        <a:xfrm flipV="1">
          <a:off x="19509104" y="13822680"/>
          <a:ext cx="0" cy="6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706" name="【消防施設】&#10;一人当たり面積最小値テキスト">
          <a:extLst>
            <a:ext uri="{FF2B5EF4-FFF2-40B4-BE49-F238E27FC236}">
              <a16:creationId xmlns:a16="http://schemas.microsoft.com/office/drawing/2014/main" id="{6BF5B051-AC15-420C-84AF-8F651D0A3A13}"/>
            </a:ext>
          </a:extLst>
        </xdr:cNvPr>
        <xdr:cNvSpPr txBox="1"/>
      </xdr:nvSpPr>
      <xdr:spPr>
        <a:xfrm>
          <a:off x="19547840" y="145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707" name="直線コネクタ 706">
          <a:extLst>
            <a:ext uri="{FF2B5EF4-FFF2-40B4-BE49-F238E27FC236}">
              <a16:creationId xmlns:a16="http://schemas.microsoft.com/office/drawing/2014/main" id="{FECF3FCE-207B-41B9-89D6-16925E5674D4}"/>
            </a:ext>
          </a:extLst>
        </xdr:cNvPr>
        <xdr:cNvCxnSpPr/>
      </xdr:nvCxnSpPr>
      <xdr:spPr>
        <a:xfrm>
          <a:off x="19443700" y="14514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708" name="【消防施設】&#10;一人当たり面積最大値テキスト">
          <a:extLst>
            <a:ext uri="{FF2B5EF4-FFF2-40B4-BE49-F238E27FC236}">
              <a16:creationId xmlns:a16="http://schemas.microsoft.com/office/drawing/2014/main" id="{889F0C2A-225E-4C61-B3C0-C62DF00D4469}"/>
            </a:ext>
          </a:extLst>
        </xdr:cNvPr>
        <xdr:cNvSpPr txBox="1"/>
      </xdr:nvSpPr>
      <xdr:spPr>
        <a:xfrm>
          <a:off x="19547840" y="1360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709" name="直線コネクタ 708">
          <a:extLst>
            <a:ext uri="{FF2B5EF4-FFF2-40B4-BE49-F238E27FC236}">
              <a16:creationId xmlns:a16="http://schemas.microsoft.com/office/drawing/2014/main" id="{32DB45D9-EE94-4151-BCFC-B2DCD48B0A17}"/>
            </a:ext>
          </a:extLst>
        </xdr:cNvPr>
        <xdr:cNvCxnSpPr/>
      </xdr:nvCxnSpPr>
      <xdr:spPr>
        <a:xfrm>
          <a:off x="19443700" y="13822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134383</xdr:rowOff>
    </xdr:from>
    <xdr:ext cx="469744" cy="259045"/>
    <xdr:sp macro="" textlink="">
      <xdr:nvSpPr>
        <xdr:cNvPr id="710" name="【消防施設】&#10;一人当たり面積平均値テキスト">
          <a:extLst>
            <a:ext uri="{FF2B5EF4-FFF2-40B4-BE49-F238E27FC236}">
              <a16:creationId xmlns:a16="http://schemas.microsoft.com/office/drawing/2014/main" id="{98AB881D-E9B3-4DED-A743-F627F96E1BBB}"/>
            </a:ext>
          </a:extLst>
        </xdr:cNvPr>
        <xdr:cNvSpPr txBox="1"/>
      </xdr:nvSpPr>
      <xdr:spPr>
        <a:xfrm>
          <a:off x="19547840" y="14216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711" name="フローチャート: 判断 710">
          <a:extLst>
            <a:ext uri="{FF2B5EF4-FFF2-40B4-BE49-F238E27FC236}">
              <a16:creationId xmlns:a16="http://schemas.microsoft.com/office/drawing/2014/main" id="{6F75641F-90EF-456E-A386-BBA8FD6C7454}"/>
            </a:ext>
          </a:extLst>
        </xdr:cNvPr>
        <xdr:cNvSpPr/>
      </xdr:nvSpPr>
      <xdr:spPr>
        <a:xfrm>
          <a:off x="19458940" y="14360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12" name="フローチャート: 判断 711">
          <a:extLst>
            <a:ext uri="{FF2B5EF4-FFF2-40B4-BE49-F238E27FC236}">
              <a16:creationId xmlns:a16="http://schemas.microsoft.com/office/drawing/2014/main" id="{1B18E51D-0348-4585-91A2-1C2227CC3006}"/>
            </a:ext>
          </a:extLst>
        </xdr:cNvPr>
        <xdr:cNvSpPr/>
      </xdr:nvSpPr>
      <xdr:spPr>
        <a:xfrm>
          <a:off x="18735040" y="14362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13" name="フローチャート: 判断 712">
          <a:extLst>
            <a:ext uri="{FF2B5EF4-FFF2-40B4-BE49-F238E27FC236}">
              <a16:creationId xmlns:a16="http://schemas.microsoft.com/office/drawing/2014/main" id="{69B0A520-D4F9-470B-B120-FE9C14EB1AC0}"/>
            </a:ext>
          </a:extLst>
        </xdr:cNvPr>
        <xdr:cNvSpPr/>
      </xdr:nvSpPr>
      <xdr:spPr>
        <a:xfrm>
          <a:off x="17937480" y="13054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14" name="フローチャート: 判断 713">
          <a:extLst>
            <a:ext uri="{FF2B5EF4-FFF2-40B4-BE49-F238E27FC236}">
              <a16:creationId xmlns:a16="http://schemas.microsoft.com/office/drawing/2014/main" id="{54AA1514-5ED1-4B4D-B021-5C80896CC23B}"/>
            </a:ext>
          </a:extLst>
        </xdr:cNvPr>
        <xdr:cNvSpPr/>
      </xdr:nvSpPr>
      <xdr:spPr>
        <a:xfrm>
          <a:off x="17162780" y="14380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715" name="フローチャート: 判断 714">
          <a:extLst>
            <a:ext uri="{FF2B5EF4-FFF2-40B4-BE49-F238E27FC236}">
              <a16:creationId xmlns:a16="http://schemas.microsoft.com/office/drawing/2014/main" id="{60478010-454B-4579-8DE1-AF7D2DBC73F7}"/>
            </a:ext>
          </a:extLst>
        </xdr:cNvPr>
        <xdr:cNvSpPr/>
      </xdr:nvSpPr>
      <xdr:spPr>
        <a:xfrm>
          <a:off x="16388080" y="143822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49DDB65C-A94C-4E63-B5A5-1D8D255D1909}"/>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6C400E81-6E6D-41A3-8670-D2497ACB62C9}"/>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DE24B1C6-8558-45D7-9D64-B5F199900AA1}"/>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602649BD-A1EB-4326-A3BC-D7F91772EE8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BC88FC3B-03BA-459C-A8C5-FE3C4BB81A5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124461</xdr:rowOff>
    </xdr:from>
    <xdr:to>
      <xdr:col>116</xdr:col>
      <xdr:colOff>114300</xdr:colOff>
      <xdr:row>86</xdr:row>
      <xdr:rowOff>54611</xdr:rowOff>
    </xdr:to>
    <xdr:sp macro="" textlink="">
      <xdr:nvSpPr>
        <xdr:cNvPr id="721" name="楕円 720">
          <a:extLst>
            <a:ext uri="{FF2B5EF4-FFF2-40B4-BE49-F238E27FC236}">
              <a16:creationId xmlns:a16="http://schemas.microsoft.com/office/drawing/2014/main" id="{78B344CF-A31B-4553-85DC-E162748145B4}"/>
            </a:ext>
          </a:extLst>
        </xdr:cNvPr>
        <xdr:cNvSpPr/>
      </xdr:nvSpPr>
      <xdr:spPr>
        <a:xfrm>
          <a:off x="19458940" y="143738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89934</xdr:rowOff>
    </xdr:from>
    <xdr:ext cx="469744" cy="259045"/>
    <xdr:sp macro="" textlink="">
      <xdr:nvSpPr>
        <xdr:cNvPr id="722" name="【消防施設】&#10;一人当たり面積該当値テキスト">
          <a:extLst>
            <a:ext uri="{FF2B5EF4-FFF2-40B4-BE49-F238E27FC236}">
              <a16:creationId xmlns:a16="http://schemas.microsoft.com/office/drawing/2014/main" id="{192EE27F-F640-4A50-959B-D78D80FB8313}"/>
            </a:ext>
          </a:extLst>
        </xdr:cNvPr>
        <xdr:cNvSpPr txBox="1"/>
      </xdr:nvSpPr>
      <xdr:spPr>
        <a:xfrm>
          <a:off x="19547840" y="1433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129032</xdr:rowOff>
    </xdr:from>
    <xdr:to>
      <xdr:col>112</xdr:col>
      <xdr:colOff>38100</xdr:colOff>
      <xdr:row>86</xdr:row>
      <xdr:rowOff>59182</xdr:rowOff>
    </xdr:to>
    <xdr:sp macro="" textlink="">
      <xdr:nvSpPr>
        <xdr:cNvPr id="723" name="楕円 722">
          <a:extLst>
            <a:ext uri="{FF2B5EF4-FFF2-40B4-BE49-F238E27FC236}">
              <a16:creationId xmlns:a16="http://schemas.microsoft.com/office/drawing/2014/main" id="{A9085A87-8EB2-418E-BCD3-EAD6675C9B59}"/>
            </a:ext>
          </a:extLst>
        </xdr:cNvPr>
        <xdr:cNvSpPr/>
      </xdr:nvSpPr>
      <xdr:spPr>
        <a:xfrm>
          <a:off x="18735040" y="143784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3811</xdr:rowOff>
    </xdr:from>
    <xdr:to>
      <xdr:col>116</xdr:col>
      <xdr:colOff>63500</xdr:colOff>
      <xdr:row>86</xdr:row>
      <xdr:rowOff>8382</xdr:rowOff>
    </xdr:to>
    <xdr:cxnSp macro="">
      <xdr:nvCxnSpPr>
        <xdr:cNvPr id="724" name="直線コネクタ 723">
          <a:extLst>
            <a:ext uri="{FF2B5EF4-FFF2-40B4-BE49-F238E27FC236}">
              <a16:creationId xmlns:a16="http://schemas.microsoft.com/office/drawing/2014/main" id="{9F286110-0858-4DE5-B2AE-9677793CA432}"/>
            </a:ext>
          </a:extLst>
        </xdr:cNvPr>
        <xdr:cNvCxnSpPr/>
      </xdr:nvCxnSpPr>
      <xdr:spPr>
        <a:xfrm flipV="1">
          <a:off x="18778220" y="14420851"/>
          <a:ext cx="7315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142748</xdr:rowOff>
    </xdr:from>
    <xdr:to>
      <xdr:col>107</xdr:col>
      <xdr:colOff>101600</xdr:colOff>
      <xdr:row>86</xdr:row>
      <xdr:rowOff>72898</xdr:rowOff>
    </xdr:to>
    <xdr:sp macro="" textlink="">
      <xdr:nvSpPr>
        <xdr:cNvPr id="725" name="楕円 724">
          <a:extLst>
            <a:ext uri="{FF2B5EF4-FFF2-40B4-BE49-F238E27FC236}">
              <a16:creationId xmlns:a16="http://schemas.microsoft.com/office/drawing/2014/main" id="{484454BD-C68B-4D98-AA35-8ABECDD69AE6}"/>
            </a:ext>
          </a:extLst>
        </xdr:cNvPr>
        <xdr:cNvSpPr/>
      </xdr:nvSpPr>
      <xdr:spPr>
        <a:xfrm>
          <a:off x="17937480" y="143921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8382</xdr:rowOff>
    </xdr:from>
    <xdr:to>
      <xdr:col>111</xdr:col>
      <xdr:colOff>177800</xdr:colOff>
      <xdr:row>86</xdr:row>
      <xdr:rowOff>22098</xdr:rowOff>
    </xdr:to>
    <xdr:cxnSp macro="">
      <xdr:nvCxnSpPr>
        <xdr:cNvPr id="726" name="直線コネクタ 725">
          <a:extLst>
            <a:ext uri="{FF2B5EF4-FFF2-40B4-BE49-F238E27FC236}">
              <a16:creationId xmlns:a16="http://schemas.microsoft.com/office/drawing/2014/main" id="{DA5DD6E5-4E75-4A20-B197-A069397B0DA2}"/>
            </a:ext>
          </a:extLst>
        </xdr:cNvPr>
        <xdr:cNvCxnSpPr/>
      </xdr:nvCxnSpPr>
      <xdr:spPr>
        <a:xfrm flipV="1">
          <a:off x="17988280" y="14425422"/>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140463</xdr:rowOff>
    </xdr:from>
    <xdr:to>
      <xdr:col>102</xdr:col>
      <xdr:colOff>165100</xdr:colOff>
      <xdr:row>86</xdr:row>
      <xdr:rowOff>70613</xdr:rowOff>
    </xdr:to>
    <xdr:sp macro="" textlink="">
      <xdr:nvSpPr>
        <xdr:cNvPr id="727" name="楕円 726">
          <a:extLst>
            <a:ext uri="{FF2B5EF4-FFF2-40B4-BE49-F238E27FC236}">
              <a16:creationId xmlns:a16="http://schemas.microsoft.com/office/drawing/2014/main" id="{B0DDECCF-D0FB-45A7-B70C-D836BB8E2BC9}"/>
            </a:ext>
          </a:extLst>
        </xdr:cNvPr>
        <xdr:cNvSpPr/>
      </xdr:nvSpPr>
      <xdr:spPr>
        <a:xfrm>
          <a:off x="17162780" y="143898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19813</xdr:rowOff>
    </xdr:from>
    <xdr:to>
      <xdr:col>107</xdr:col>
      <xdr:colOff>50800</xdr:colOff>
      <xdr:row>86</xdr:row>
      <xdr:rowOff>22098</xdr:rowOff>
    </xdr:to>
    <xdr:cxnSp macro="">
      <xdr:nvCxnSpPr>
        <xdr:cNvPr id="728" name="直線コネクタ 727">
          <a:extLst>
            <a:ext uri="{FF2B5EF4-FFF2-40B4-BE49-F238E27FC236}">
              <a16:creationId xmlns:a16="http://schemas.microsoft.com/office/drawing/2014/main" id="{9A0ACECA-FF80-4C9F-A345-67A60E93A5C7}"/>
            </a:ext>
          </a:extLst>
        </xdr:cNvPr>
        <xdr:cNvCxnSpPr/>
      </xdr:nvCxnSpPr>
      <xdr:spPr>
        <a:xfrm>
          <a:off x="17213580" y="14436853"/>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1778</xdr:rowOff>
    </xdr:from>
    <xdr:to>
      <xdr:col>98</xdr:col>
      <xdr:colOff>38100</xdr:colOff>
      <xdr:row>86</xdr:row>
      <xdr:rowOff>103378</xdr:rowOff>
    </xdr:to>
    <xdr:sp macro="" textlink="">
      <xdr:nvSpPr>
        <xdr:cNvPr id="729" name="楕円 728">
          <a:extLst>
            <a:ext uri="{FF2B5EF4-FFF2-40B4-BE49-F238E27FC236}">
              <a16:creationId xmlns:a16="http://schemas.microsoft.com/office/drawing/2014/main" id="{AE7927A4-DD0F-461D-BD4C-86D94E7D27D1}"/>
            </a:ext>
          </a:extLst>
        </xdr:cNvPr>
        <xdr:cNvSpPr/>
      </xdr:nvSpPr>
      <xdr:spPr>
        <a:xfrm>
          <a:off x="16388080" y="144188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19813</xdr:rowOff>
    </xdr:from>
    <xdr:to>
      <xdr:col>102</xdr:col>
      <xdr:colOff>114300</xdr:colOff>
      <xdr:row>86</xdr:row>
      <xdr:rowOff>52578</xdr:rowOff>
    </xdr:to>
    <xdr:cxnSp macro="">
      <xdr:nvCxnSpPr>
        <xdr:cNvPr id="730" name="直線コネクタ 729">
          <a:extLst>
            <a:ext uri="{FF2B5EF4-FFF2-40B4-BE49-F238E27FC236}">
              <a16:creationId xmlns:a16="http://schemas.microsoft.com/office/drawing/2014/main" id="{0BA71489-DE26-42CB-A2D4-5A8DCC794B16}"/>
            </a:ext>
          </a:extLst>
        </xdr:cNvPr>
        <xdr:cNvCxnSpPr/>
      </xdr:nvCxnSpPr>
      <xdr:spPr>
        <a:xfrm flipV="1">
          <a:off x="16431260" y="14436853"/>
          <a:ext cx="782320" cy="3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731" name="n_1aveValue【消防施設】&#10;一人当たり面積">
          <a:extLst>
            <a:ext uri="{FF2B5EF4-FFF2-40B4-BE49-F238E27FC236}">
              <a16:creationId xmlns:a16="http://schemas.microsoft.com/office/drawing/2014/main" id="{BAD8AF66-0F02-418B-9633-059433913535}"/>
            </a:ext>
          </a:extLst>
        </xdr:cNvPr>
        <xdr:cNvSpPr txBox="1"/>
      </xdr:nvSpPr>
      <xdr:spPr>
        <a:xfrm>
          <a:off x="18561127" y="1414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732" name="n_2aveValue【消防施設】&#10;一人当たり面積">
          <a:extLst>
            <a:ext uri="{FF2B5EF4-FFF2-40B4-BE49-F238E27FC236}">
              <a16:creationId xmlns:a16="http://schemas.microsoft.com/office/drawing/2014/main" id="{D42865BE-F520-49B0-BB96-9C5463553951}"/>
            </a:ext>
          </a:extLst>
        </xdr:cNvPr>
        <xdr:cNvSpPr txBox="1"/>
      </xdr:nvSpPr>
      <xdr:spPr>
        <a:xfrm>
          <a:off x="17776267" y="1283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733" name="n_3aveValue【消防施設】&#10;一人当たり面積">
          <a:extLst>
            <a:ext uri="{FF2B5EF4-FFF2-40B4-BE49-F238E27FC236}">
              <a16:creationId xmlns:a16="http://schemas.microsoft.com/office/drawing/2014/main" id="{4C0CB66C-93A6-4C80-A59D-6C5206A2F8BC}"/>
            </a:ext>
          </a:extLst>
        </xdr:cNvPr>
        <xdr:cNvSpPr txBox="1"/>
      </xdr:nvSpPr>
      <xdr:spPr>
        <a:xfrm>
          <a:off x="1700156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734" name="n_4aveValue【消防施設】&#10;一人当たり面積">
          <a:extLst>
            <a:ext uri="{FF2B5EF4-FFF2-40B4-BE49-F238E27FC236}">
              <a16:creationId xmlns:a16="http://schemas.microsoft.com/office/drawing/2014/main" id="{6950A37F-0066-44EA-9909-0EB5D4FC13A4}"/>
            </a:ext>
          </a:extLst>
        </xdr:cNvPr>
        <xdr:cNvSpPr txBox="1"/>
      </xdr:nvSpPr>
      <xdr:spPr>
        <a:xfrm>
          <a:off x="16226867" y="1416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50309</xdr:rowOff>
    </xdr:from>
    <xdr:ext cx="469744" cy="259045"/>
    <xdr:sp macro="" textlink="">
      <xdr:nvSpPr>
        <xdr:cNvPr id="735" name="n_1mainValue【消防施設】&#10;一人当たり面積">
          <a:extLst>
            <a:ext uri="{FF2B5EF4-FFF2-40B4-BE49-F238E27FC236}">
              <a16:creationId xmlns:a16="http://schemas.microsoft.com/office/drawing/2014/main" id="{655A9759-7FE1-4882-9854-0DD85E8B00F7}"/>
            </a:ext>
          </a:extLst>
        </xdr:cNvPr>
        <xdr:cNvSpPr txBox="1"/>
      </xdr:nvSpPr>
      <xdr:spPr>
        <a:xfrm>
          <a:off x="18561127" y="1446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64025</xdr:rowOff>
    </xdr:from>
    <xdr:ext cx="469744" cy="259045"/>
    <xdr:sp macro="" textlink="">
      <xdr:nvSpPr>
        <xdr:cNvPr id="736" name="n_2mainValue【消防施設】&#10;一人当たり面積">
          <a:extLst>
            <a:ext uri="{FF2B5EF4-FFF2-40B4-BE49-F238E27FC236}">
              <a16:creationId xmlns:a16="http://schemas.microsoft.com/office/drawing/2014/main" id="{8E4EF9EB-F788-4A95-A2E1-607AE969D8B0}"/>
            </a:ext>
          </a:extLst>
        </xdr:cNvPr>
        <xdr:cNvSpPr txBox="1"/>
      </xdr:nvSpPr>
      <xdr:spPr>
        <a:xfrm>
          <a:off x="17776267" y="1448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61740</xdr:rowOff>
    </xdr:from>
    <xdr:ext cx="469744" cy="259045"/>
    <xdr:sp macro="" textlink="">
      <xdr:nvSpPr>
        <xdr:cNvPr id="737" name="n_3mainValue【消防施設】&#10;一人当たり面積">
          <a:extLst>
            <a:ext uri="{FF2B5EF4-FFF2-40B4-BE49-F238E27FC236}">
              <a16:creationId xmlns:a16="http://schemas.microsoft.com/office/drawing/2014/main" id="{9C19D2F0-1D18-4299-867D-7B6117CEF16D}"/>
            </a:ext>
          </a:extLst>
        </xdr:cNvPr>
        <xdr:cNvSpPr txBox="1"/>
      </xdr:nvSpPr>
      <xdr:spPr>
        <a:xfrm>
          <a:off x="17001567" y="144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94505</xdr:rowOff>
    </xdr:from>
    <xdr:ext cx="469744" cy="259045"/>
    <xdr:sp macro="" textlink="">
      <xdr:nvSpPr>
        <xdr:cNvPr id="738" name="n_4mainValue【消防施設】&#10;一人当たり面積">
          <a:extLst>
            <a:ext uri="{FF2B5EF4-FFF2-40B4-BE49-F238E27FC236}">
              <a16:creationId xmlns:a16="http://schemas.microsoft.com/office/drawing/2014/main" id="{0FE419A1-6BA9-465D-B884-167F5A014394}"/>
            </a:ext>
          </a:extLst>
        </xdr:cNvPr>
        <xdr:cNvSpPr txBox="1"/>
      </xdr:nvSpPr>
      <xdr:spPr>
        <a:xfrm>
          <a:off x="1622686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BD5C731E-1A97-4A16-8E59-7DF4F0C98DC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FCD6ECD7-E9E9-4442-99C0-89E45FFAC12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A5B1D251-C1CE-4860-B4CB-B8B7B7B78EC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352D5F24-9988-48CD-BEB6-A6A60D4E0BD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D8427E2F-7043-44BF-A201-142057C511B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FE8A48B4-52AE-42F7-8E14-96CF9EB3CA1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93B8BB18-C656-4362-A949-E8C3144D7CE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B38AFC9B-C1A4-411C-9526-38FFD27370C2}"/>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92EAC1E0-1A1E-4DB3-B905-F58CE7F2957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48B27609-8E8F-465E-BC82-BD1F3A8159E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DD83BB3C-96D7-49CE-A34A-2A0952D49EC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D2FC5FB2-CB14-490A-BFE2-CE1737A3189C}"/>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6143E607-6D23-4DD7-AD9B-50E586BF90FF}"/>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D7F6E812-2DA9-4E92-8A63-A4D65F9F6E9C}"/>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EA33C95F-3941-4A8F-8030-564F5AD86844}"/>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11590B7A-6A56-4952-B5DE-BE0E974BFA46}"/>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EBAC8BD3-1B5E-44DD-BD85-49F7E017E1B6}"/>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2C8FCB5A-D2D6-4D56-B2B6-FD324F323D49}"/>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137F3D08-19B5-4442-89F6-CA914D7BE54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8C9CC4C7-72C4-4F99-91EB-F90D5310D968}"/>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9E493727-EE7B-4068-B3B7-292F3FFE09DB}"/>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6522D48C-0757-4749-A5E7-7605CE979336}"/>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98DB04F6-1735-4876-BB06-4328D9078A1B}"/>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A295FE8E-2033-4F0D-BE3A-5D8569AC9D75}"/>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95606BC0-677B-4BD2-9DCD-CBDCE0EB8C3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89CA61B9-2A07-4108-8273-673E2545A664}"/>
            </a:ext>
          </a:extLst>
        </xdr:cNvPr>
        <xdr:cNvCxnSpPr/>
      </xdr:nvCxnSpPr>
      <xdr:spPr>
        <a:xfrm flipV="1">
          <a:off x="14375764" y="16822238"/>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a:extLst>
            <a:ext uri="{FF2B5EF4-FFF2-40B4-BE49-F238E27FC236}">
              <a16:creationId xmlns:a16="http://schemas.microsoft.com/office/drawing/2014/main" id="{7B18C206-51E2-4827-9ABC-F0CAA36044C7}"/>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532FE479-382D-49A1-8955-EEA205FD757E}"/>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67" name="【庁舎】&#10;有形固定資産減価償却率最大値テキスト">
          <a:extLst>
            <a:ext uri="{FF2B5EF4-FFF2-40B4-BE49-F238E27FC236}">
              <a16:creationId xmlns:a16="http://schemas.microsoft.com/office/drawing/2014/main" id="{64F3459C-2BB5-4732-B9B6-E8668072200A}"/>
            </a:ext>
          </a:extLst>
        </xdr:cNvPr>
        <xdr:cNvSpPr txBox="1"/>
      </xdr:nvSpPr>
      <xdr:spPr>
        <a:xfrm>
          <a:off x="14414500" y="166012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68" name="直線コネクタ 767">
          <a:extLst>
            <a:ext uri="{FF2B5EF4-FFF2-40B4-BE49-F238E27FC236}">
              <a16:creationId xmlns:a16="http://schemas.microsoft.com/office/drawing/2014/main" id="{F8C3E04F-0192-413E-921D-6BA02C35ED5D}"/>
            </a:ext>
          </a:extLst>
        </xdr:cNvPr>
        <xdr:cNvCxnSpPr/>
      </xdr:nvCxnSpPr>
      <xdr:spPr>
        <a:xfrm>
          <a:off x="14287500" y="16822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769" name="【庁舎】&#10;有形固定資産減価償却率平均値テキスト">
          <a:extLst>
            <a:ext uri="{FF2B5EF4-FFF2-40B4-BE49-F238E27FC236}">
              <a16:creationId xmlns:a16="http://schemas.microsoft.com/office/drawing/2014/main" id="{03E949AB-4BD3-4B05-8735-957C00CE865B}"/>
            </a:ext>
          </a:extLst>
        </xdr:cNvPr>
        <xdr:cNvSpPr txBox="1"/>
      </xdr:nvSpPr>
      <xdr:spPr>
        <a:xfrm>
          <a:off x="14414500" y="17310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70" name="フローチャート: 判断 769">
          <a:extLst>
            <a:ext uri="{FF2B5EF4-FFF2-40B4-BE49-F238E27FC236}">
              <a16:creationId xmlns:a16="http://schemas.microsoft.com/office/drawing/2014/main" id="{CE67E146-C88A-4043-A21B-585FD19DFB07}"/>
            </a:ext>
          </a:extLst>
        </xdr:cNvPr>
        <xdr:cNvSpPr/>
      </xdr:nvSpPr>
      <xdr:spPr>
        <a:xfrm>
          <a:off x="14325600" y="174550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771" name="フローチャート: 判断 770">
          <a:extLst>
            <a:ext uri="{FF2B5EF4-FFF2-40B4-BE49-F238E27FC236}">
              <a16:creationId xmlns:a16="http://schemas.microsoft.com/office/drawing/2014/main" id="{70DF3B1B-D263-4ED0-B63B-8F99B8DAAEA4}"/>
            </a:ext>
          </a:extLst>
        </xdr:cNvPr>
        <xdr:cNvSpPr/>
      </xdr:nvSpPr>
      <xdr:spPr>
        <a:xfrm>
          <a:off x="13578840" y="174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2" name="フローチャート: 判断 771">
          <a:extLst>
            <a:ext uri="{FF2B5EF4-FFF2-40B4-BE49-F238E27FC236}">
              <a16:creationId xmlns:a16="http://schemas.microsoft.com/office/drawing/2014/main" id="{5695A9C5-6A31-4754-A075-2AC152A99D21}"/>
            </a:ext>
          </a:extLst>
        </xdr:cNvPr>
        <xdr:cNvSpPr/>
      </xdr:nvSpPr>
      <xdr:spPr>
        <a:xfrm>
          <a:off x="128041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3" name="フローチャート: 判断 772">
          <a:extLst>
            <a:ext uri="{FF2B5EF4-FFF2-40B4-BE49-F238E27FC236}">
              <a16:creationId xmlns:a16="http://schemas.microsoft.com/office/drawing/2014/main" id="{F366AEA9-B4C7-4972-9FF0-92B80DB301AC}"/>
            </a:ext>
          </a:extLst>
        </xdr:cNvPr>
        <xdr:cNvSpPr/>
      </xdr:nvSpPr>
      <xdr:spPr>
        <a:xfrm>
          <a:off x="1202944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4" name="フローチャート: 判断 773">
          <a:extLst>
            <a:ext uri="{FF2B5EF4-FFF2-40B4-BE49-F238E27FC236}">
              <a16:creationId xmlns:a16="http://schemas.microsoft.com/office/drawing/2014/main" id="{AAAEF535-BE55-44A8-BB46-44B5ED8DF589}"/>
            </a:ext>
          </a:extLst>
        </xdr:cNvPr>
        <xdr:cNvSpPr/>
      </xdr:nvSpPr>
      <xdr:spPr>
        <a:xfrm>
          <a:off x="1123188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643171C9-178A-47A1-94A4-BF12CB33906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53DDEEFD-5531-4158-88F8-015961E8012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69243C19-FF2A-49EA-8856-E91755CBBC9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2B759E35-D68F-4998-9C77-E8A37DC753F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220F7510-7D1C-4F6E-A580-6DD7AECB2D3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780" name="楕円 779">
          <a:extLst>
            <a:ext uri="{FF2B5EF4-FFF2-40B4-BE49-F238E27FC236}">
              <a16:creationId xmlns:a16="http://schemas.microsoft.com/office/drawing/2014/main" id="{03B4F077-2249-4C6A-924C-D4D94110640B}"/>
            </a:ext>
          </a:extLst>
        </xdr:cNvPr>
        <xdr:cNvSpPr/>
      </xdr:nvSpPr>
      <xdr:spPr>
        <a:xfrm>
          <a:off x="14325600" y="179095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118127</xdr:rowOff>
    </xdr:from>
    <xdr:ext cx="405111" cy="259045"/>
    <xdr:sp macro="" textlink="">
      <xdr:nvSpPr>
        <xdr:cNvPr id="781" name="【庁舎】&#10;有形固定資産減価償却率該当値テキスト">
          <a:extLst>
            <a:ext uri="{FF2B5EF4-FFF2-40B4-BE49-F238E27FC236}">
              <a16:creationId xmlns:a16="http://schemas.microsoft.com/office/drawing/2014/main" id="{7DD773D3-C60E-437F-BA86-A8776973FBB3}"/>
            </a:ext>
          </a:extLst>
        </xdr:cNvPr>
        <xdr:cNvSpPr txBox="1"/>
      </xdr:nvSpPr>
      <xdr:spPr>
        <a:xfrm>
          <a:off x="14414500" y="1788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105411</xdr:rowOff>
    </xdr:from>
    <xdr:to>
      <xdr:col>81</xdr:col>
      <xdr:colOff>101600</xdr:colOff>
      <xdr:row>107</xdr:row>
      <xdr:rowOff>35561</xdr:rowOff>
    </xdr:to>
    <xdr:sp macro="" textlink="">
      <xdr:nvSpPr>
        <xdr:cNvPr id="782" name="楕円 781">
          <a:extLst>
            <a:ext uri="{FF2B5EF4-FFF2-40B4-BE49-F238E27FC236}">
              <a16:creationId xmlns:a16="http://schemas.microsoft.com/office/drawing/2014/main" id="{2ED27197-CB91-439C-A079-3B72033BA435}"/>
            </a:ext>
          </a:extLst>
        </xdr:cNvPr>
        <xdr:cNvSpPr/>
      </xdr:nvSpPr>
      <xdr:spPr>
        <a:xfrm>
          <a:off x="13578840" y="17875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156211</xdr:rowOff>
    </xdr:from>
    <xdr:to>
      <xdr:col>85</xdr:col>
      <xdr:colOff>127000</xdr:colOff>
      <xdr:row>107</xdr:row>
      <xdr:rowOff>19050</xdr:rowOff>
    </xdr:to>
    <xdr:cxnSp macro="">
      <xdr:nvCxnSpPr>
        <xdr:cNvPr id="783" name="直線コネクタ 782">
          <a:extLst>
            <a:ext uri="{FF2B5EF4-FFF2-40B4-BE49-F238E27FC236}">
              <a16:creationId xmlns:a16="http://schemas.microsoft.com/office/drawing/2014/main" id="{6BC35F4F-5C64-43C2-97F7-8C37C21E0DE8}"/>
            </a:ext>
          </a:extLst>
        </xdr:cNvPr>
        <xdr:cNvCxnSpPr/>
      </xdr:nvCxnSpPr>
      <xdr:spPr>
        <a:xfrm>
          <a:off x="13629640" y="17926051"/>
          <a:ext cx="74676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69487</xdr:rowOff>
    </xdr:from>
    <xdr:to>
      <xdr:col>76</xdr:col>
      <xdr:colOff>165100</xdr:colOff>
      <xdr:row>106</xdr:row>
      <xdr:rowOff>171087</xdr:rowOff>
    </xdr:to>
    <xdr:sp macro="" textlink="">
      <xdr:nvSpPr>
        <xdr:cNvPr id="784" name="楕円 783">
          <a:extLst>
            <a:ext uri="{FF2B5EF4-FFF2-40B4-BE49-F238E27FC236}">
              <a16:creationId xmlns:a16="http://schemas.microsoft.com/office/drawing/2014/main" id="{6B096631-C641-4124-AC0B-9E0470BA9636}"/>
            </a:ext>
          </a:extLst>
        </xdr:cNvPr>
        <xdr:cNvSpPr/>
      </xdr:nvSpPr>
      <xdr:spPr>
        <a:xfrm>
          <a:off x="12804140" y="1783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120287</xdr:rowOff>
    </xdr:from>
    <xdr:to>
      <xdr:col>81</xdr:col>
      <xdr:colOff>50800</xdr:colOff>
      <xdr:row>106</xdr:row>
      <xdr:rowOff>156211</xdr:rowOff>
    </xdr:to>
    <xdr:cxnSp macro="">
      <xdr:nvCxnSpPr>
        <xdr:cNvPr id="785" name="直線コネクタ 784">
          <a:extLst>
            <a:ext uri="{FF2B5EF4-FFF2-40B4-BE49-F238E27FC236}">
              <a16:creationId xmlns:a16="http://schemas.microsoft.com/office/drawing/2014/main" id="{4750851A-C4AC-4955-AEC1-B3E651E6C1FD}"/>
            </a:ext>
          </a:extLst>
        </xdr:cNvPr>
        <xdr:cNvCxnSpPr/>
      </xdr:nvCxnSpPr>
      <xdr:spPr>
        <a:xfrm>
          <a:off x="12854940" y="17890127"/>
          <a:ext cx="7747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31931</xdr:rowOff>
    </xdr:from>
    <xdr:to>
      <xdr:col>72</xdr:col>
      <xdr:colOff>38100</xdr:colOff>
      <xdr:row>106</xdr:row>
      <xdr:rowOff>133531</xdr:rowOff>
    </xdr:to>
    <xdr:sp macro="" textlink="">
      <xdr:nvSpPr>
        <xdr:cNvPr id="786" name="楕円 785">
          <a:extLst>
            <a:ext uri="{FF2B5EF4-FFF2-40B4-BE49-F238E27FC236}">
              <a16:creationId xmlns:a16="http://schemas.microsoft.com/office/drawing/2014/main" id="{128191CE-594B-44DC-8348-FE44EC331A55}"/>
            </a:ext>
          </a:extLst>
        </xdr:cNvPr>
        <xdr:cNvSpPr/>
      </xdr:nvSpPr>
      <xdr:spPr>
        <a:xfrm>
          <a:off x="12029440" y="178017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82731</xdr:rowOff>
    </xdr:from>
    <xdr:to>
      <xdr:col>76</xdr:col>
      <xdr:colOff>114300</xdr:colOff>
      <xdr:row>106</xdr:row>
      <xdr:rowOff>120287</xdr:rowOff>
    </xdr:to>
    <xdr:cxnSp macro="">
      <xdr:nvCxnSpPr>
        <xdr:cNvPr id="787" name="直線コネクタ 786">
          <a:extLst>
            <a:ext uri="{FF2B5EF4-FFF2-40B4-BE49-F238E27FC236}">
              <a16:creationId xmlns:a16="http://schemas.microsoft.com/office/drawing/2014/main" id="{A412C19A-C636-49E4-8FAA-FC7B6618FFFE}"/>
            </a:ext>
          </a:extLst>
        </xdr:cNvPr>
        <xdr:cNvCxnSpPr/>
      </xdr:nvCxnSpPr>
      <xdr:spPr>
        <a:xfrm>
          <a:off x="12072620" y="17852571"/>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167458</xdr:rowOff>
    </xdr:from>
    <xdr:to>
      <xdr:col>67</xdr:col>
      <xdr:colOff>101600</xdr:colOff>
      <xdr:row>106</xdr:row>
      <xdr:rowOff>97608</xdr:rowOff>
    </xdr:to>
    <xdr:sp macro="" textlink="">
      <xdr:nvSpPr>
        <xdr:cNvPr id="788" name="楕円 787">
          <a:extLst>
            <a:ext uri="{FF2B5EF4-FFF2-40B4-BE49-F238E27FC236}">
              <a16:creationId xmlns:a16="http://schemas.microsoft.com/office/drawing/2014/main" id="{C0E8CB05-95CA-44E0-A62E-B4FCE35B4C94}"/>
            </a:ext>
          </a:extLst>
        </xdr:cNvPr>
        <xdr:cNvSpPr/>
      </xdr:nvSpPr>
      <xdr:spPr>
        <a:xfrm>
          <a:off x="11231880" y="17769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46808</xdr:rowOff>
    </xdr:from>
    <xdr:to>
      <xdr:col>71</xdr:col>
      <xdr:colOff>177800</xdr:colOff>
      <xdr:row>106</xdr:row>
      <xdr:rowOff>82731</xdr:rowOff>
    </xdr:to>
    <xdr:cxnSp macro="">
      <xdr:nvCxnSpPr>
        <xdr:cNvPr id="789" name="直線コネクタ 788">
          <a:extLst>
            <a:ext uri="{FF2B5EF4-FFF2-40B4-BE49-F238E27FC236}">
              <a16:creationId xmlns:a16="http://schemas.microsoft.com/office/drawing/2014/main" id="{2E09321A-1131-4299-BD27-DE82DE0363CC}"/>
            </a:ext>
          </a:extLst>
        </xdr:cNvPr>
        <xdr:cNvCxnSpPr/>
      </xdr:nvCxnSpPr>
      <xdr:spPr>
        <a:xfrm>
          <a:off x="11282680" y="17816648"/>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790" name="n_1aveValue【庁舎】&#10;有形固定資産減価償却率">
          <a:extLst>
            <a:ext uri="{FF2B5EF4-FFF2-40B4-BE49-F238E27FC236}">
              <a16:creationId xmlns:a16="http://schemas.microsoft.com/office/drawing/2014/main" id="{86AD6FFC-D73A-4A80-89E3-DB9120FD4383}"/>
            </a:ext>
          </a:extLst>
        </xdr:cNvPr>
        <xdr:cNvSpPr txBox="1"/>
      </xdr:nvSpPr>
      <xdr:spPr>
        <a:xfrm>
          <a:off x="134372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791" name="n_2aveValue【庁舎】&#10;有形固定資産減価償却率">
          <a:extLst>
            <a:ext uri="{FF2B5EF4-FFF2-40B4-BE49-F238E27FC236}">
              <a16:creationId xmlns:a16="http://schemas.microsoft.com/office/drawing/2014/main" id="{BC3522EC-A50F-407C-9E1B-E987A076DEB5}"/>
            </a:ext>
          </a:extLst>
        </xdr:cNvPr>
        <xdr:cNvSpPr txBox="1"/>
      </xdr:nvSpPr>
      <xdr:spPr>
        <a:xfrm>
          <a:off x="1267524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92" name="n_3aveValue【庁舎】&#10;有形固定資産減価償却率">
          <a:extLst>
            <a:ext uri="{FF2B5EF4-FFF2-40B4-BE49-F238E27FC236}">
              <a16:creationId xmlns:a16="http://schemas.microsoft.com/office/drawing/2014/main" id="{F7F44DD3-D363-4C95-B935-A36663F94B8C}"/>
            </a:ext>
          </a:extLst>
        </xdr:cNvPr>
        <xdr:cNvSpPr txBox="1"/>
      </xdr:nvSpPr>
      <xdr:spPr>
        <a:xfrm>
          <a:off x="119005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93" name="n_4aveValue【庁舎】&#10;有形固定資産減価償却率">
          <a:extLst>
            <a:ext uri="{FF2B5EF4-FFF2-40B4-BE49-F238E27FC236}">
              <a16:creationId xmlns:a16="http://schemas.microsoft.com/office/drawing/2014/main" id="{1F0B7518-A233-44AE-8E63-164D1F7C3E46}"/>
            </a:ext>
          </a:extLst>
        </xdr:cNvPr>
        <xdr:cNvSpPr txBox="1"/>
      </xdr:nvSpPr>
      <xdr:spPr>
        <a:xfrm>
          <a:off x="1110298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26688</xdr:rowOff>
    </xdr:from>
    <xdr:ext cx="405111" cy="259045"/>
    <xdr:sp macro="" textlink="">
      <xdr:nvSpPr>
        <xdr:cNvPr id="794" name="n_1mainValue【庁舎】&#10;有形固定資産減価償却率">
          <a:extLst>
            <a:ext uri="{FF2B5EF4-FFF2-40B4-BE49-F238E27FC236}">
              <a16:creationId xmlns:a16="http://schemas.microsoft.com/office/drawing/2014/main" id="{9AFBC846-3A32-4B9F-BBA9-21C853E54E25}"/>
            </a:ext>
          </a:extLst>
        </xdr:cNvPr>
        <xdr:cNvSpPr txBox="1"/>
      </xdr:nvSpPr>
      <xdr:spPr>
        <a:xfrm>
          <a:off x="13437244" y="1796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162214</xdr:rowOff>
    </xdr:from>
    <xdr:ext cx="405111" cy="259045"/>
    <xdr:sp macro="" textlink="">
      <xdr:nvSpPr>
        <xdr:cNvPr id="795" name="n_2mainValue【庁舎】&#10;有形固定資産減価償却率">
          <a:extLst>
            <a:ext uri="{FF2B5EF4-FFF2-40B4-BE49-F238E27FC236}">
              <a16:creationId xmlns:a16="http://schemas.microsoft.com/office/drawing/2014/main" id="{3DC79D9E-C590-4CDF-A071-732CBACC55B2}"/>
            </a:ext>
          </a:extLst>
        </xdr:cNvPr>
        <xdr:cNvSpPr txBox="1"/>
      </xdr:nvSpPr>
      <xdr:spPr>
        <a:xfrm>
          <a:off x="12675244" y="1793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124658</xdr:rowOff>
    </xdr:from>
    <xdr:ext cx="405111" cy="259045"/>
    <xdr:sp macro="" textlink="">
      <xdr:nvSpPr>
        <xdr:cNvPr id="796" name="n_3mainValue【庁舎】&#10;有形固定資産減価償却率">
          <a:extLst>
            <a:ext uri="{FF2B5EF4-FFF2-40B4-BE49-F238E27FC236}">
              <a16:creationId xmlns:a16="http://schemas.microsoft.com/office/drawing/2014/main" id="{798BCADE-82C9-4055-9BA7-651F9FAF37BE}"/>
            </a:ext>
          </a:extLst>
        </xdr:cNvPr>
        <xdr:cNvSpPr txBox="1"/>
      </xdr:nvSpPr>
      <xdr:spPr>
        <a:xfrm>
          <a:off x="11900544" y="1789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88735</xdr:rowOff>
    </xdr:from>
    <xdr:ext cx="405111" cy="259045"/>
    <xdr:sp macro="" textlink="">
      <xdr:nvSpPr>
        <xdr:cNvPr id="797" name="n_4mainValue【庁舎】&#10;有形固定資産減価償却率">
          <a:extLst>
            <a:ext uri="{FF2B5EF4-FFF2-40B4-BE49-F238E27FC236}">
              <a16:creationId xmlns:a16="http://schemas.microsoft.com/office/drawing/2014/main" id="{374E19C3-27A2-4BAB-A6BD-407A30C828BC}"/>
            </a:ext>
          </a:extLst>
        </xdr:cNvPr>
        <xdr:cNvSpPr txBox="1"/>
      </xdr:nvSpPr>
      <xdr:spPr>
        <a:xfrm>
          <a:off x="11102984" y="1785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CEE582-02BB-46C5-BA74-416B29A936B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E449F9AD-39DE-41F4-8A2D-958908B6ADB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28A1EE43-3909-49E1-8387-C8CB0790CB3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4DA3D2B8-DE00-4A4F-8595-82886E351FC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32A65833-2B23-4F46-9E70-EA89701BE39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B84E38D2-4E3B-42C9-88FF-209EFC0E21F4}"/>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1F9993E4-9804-4813-A427-095694A2464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B9E76246-ED37-46F3-8024-6A2BC3E8A49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6A2AF2E9-7F67-4C8C-B417-EE2DA77A793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568A796E-7C71-4558-8DF6-BDFD397E22C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8" name="直線コネクタ 807">
          <a:extLst>
            <a:ext uri="{FF2B5EF4-FFF2-40B4-BE49-F238E27FC236}">
              <a16:creationId xmlns:a16="http://schemas.microsoft.com/office/drawing/2014/main" id="{01EA84D7-4F56-4C0F-914A-AB89B95FCE62}"/>
            </a:ext>
          </a:extLst>
        </xdr:cNvPr>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9" name="テキスト ボックス 808">
          <a:extLst>
            <a:ext uri="{FF2B5EF4-FFF2-40B4-BE49-F238E27FC236}">
              <a16:creationId xmlns:a16="http://schemas.microsoft.com/office/drawing/2014/main" id="{F663DA33-B6DC-43D0-90BC-99CD13BEC61F}"/>
            </a:ext>
          </a:extLst>
        </xdr:cNvPr>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0" name="直線コネクタ 809">
          <a:extLst>
            <a:ext uri="{FF2B5EF4-FFF2-40B4-BE49-F238E27FC236}">
              <a16:creationId xmlns:a16="http://schemas.microsoft.com/office/drawing/2014/main" id="{5210CB24-67AA-4E7A-98B1-EEC10AE603AA}"/>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1" name="テキスト ボックス 810">
          <a:extLst>
            <a:ext uri="{FF2B5EF4-FFF2-40B4-BE49-F238E27FC236}">
              <a16:creationId xmlns:a16="http://schemas.microsoft.com/office/drawing/2014/main" id="{5DA5984E-26D3-4B16-9AB7-A147900DEBC6}"/>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2" name="直線コネクタ 811">
          <a:extLst>
            <a:ext uri="{FF2B5EF4-FFF2-40B4-BE49-F238E27FC236}">
              <a16:creationId xmlns:a16="http://schemas.microsoft.com/office/drawing/2014/main" id="{697BFEF6-76E1-4AD9-BB59-333496C1C8B5}"/>
            </a:ext>
          </a:extLst>
        </xdr:cNvPr>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3" name="テキスト ボックス 812">
          <a:extLst>
            <a:ext uri="{FF2B5EF4-FFF2-40B4-BE49-F238E27FC236}">
              <a16:creationId xmlns:a16="http://schemas.microsoft.com/office/drawing/2014/main" id="{B1563945-3099-4192-A7D9-26F46C0DCB27}"/>
            </a:ext>
          </a:extLst>
        </xdr:cNvPr>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B0A7D7A0-DF89-4656-B7EE-F839E87375D9}"/>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DCBADAE2-A308-4C24-909B-B354A88DAEBC}"/>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6" name="直線コネクタ 815">
          <a:extLst>
            <a:ext uri="{FF2B5EF4-FFF2-40B4-BE49-F238E27FC236}">
              <a16:creationId xmlns:a16="http://schemas.microsoft.com/office/drawing/2014/main" id="{878437FE-17E6-4DA8-914C-82B101BD386E}"/>
            </a:ext>
          </a:extLst>
        </xdr:cNvPr>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7" name="テキスト ボックス 816">
          <a:extLst>
            <a:ext uri="{FF2B5EF4-FFF2-40B4-BE49-F238E27FC236}">
              <a16:creationId xmlns:a16="http://schemas.microsoft.com/office/drawing/2014/main" id="{DE7AC631-6513-47F3-A7BD-D215EFCEBFED}"/>
            </a:ext>
          </a:extLst>
        </xdr:cNvPr>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8" name="直線コネクタ 817">
          <a:extLst>
            <a:ext uri="{FF2B5EF4-FFF2-40B4-BE49-F238E27FC236}">
              <a16:creationId xmlns:a16="http://schemas.microsoft.com/office/drawing/2014/main" id="{24C9E4D0-541A-49F8-AFDB-C7130286DB98}"/>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9" name="テキスト ボックス 818">
          <a:extLst>
            <a:ext uri="{FF2B5EF4-FFF2-40B4-BE49-F238E27FC236}">
              <a16:creationId xmlns:a16="http://schemas.microsoft.com/office/drawing/2014/main" id="{CDAD9F57-6D66-4273-8FD3-315054F988B5}"/>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0" name="直線コネクタ 819">
          <a:extLst>
            <a:ext uri="{FF2B5EF4-FFF2-40B4-BE49-F238E27FC236}">
              <a16:creationId xmlns:a16="http://schemas.microsoft.com/office/drawing/2014/main" id="{6700032E-9A79-46AE-A7CA-CD121D89BD35}"/>
            </a:ext>
          </a:extLst>
        </xdr:cNvPr>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1" name="テキスト ボックス 820">
          <a:extLst>
            <a:ext uri="{FF2B5EF4-FFF2-40B4-BE49-F238E27FC236}">
              <a16:creationId xmlns:a16="http://schemas.microsoft.com/office/drawing/2014/main" id="{904290BE-679A-4B64-83DF-28F00B577D59}"/>
            </a:ext>
          </a:extLst>
        </xdr:cNvPr>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9DCC39AB-4C76-41A0-8FEA-830E65E7D54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C2461612-0731-4FEC-8B6B-DF4ED976C76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F1A7B9EB-3393-4560-8E78-5216CD64425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25" name="直線コネクタ 824">
          <a:extLst>
            <a:ext uri="{FF2B5EF4-FFF2-40B4-BE49-F238E27FC236}">
              <a16:creationId xmlns:a16="http://schemas.microsoft.com/office/drawing/2014/main" id="{11B87A19-9999-48C6-BA90-3A82B2F07272}"/>
            </a:ext>
          </a:extLst>
        </xdr:cNvPr>
        <xdr:cNvCxnSpPr/>
      </xdr:nvCxnSpPr>
      <xdr:spPr>
        <a:xfrm flipV="1">
          <a:off x="19509104" y="16820198"/>
          <a:ext cx="0" cy="133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26" name="【庁舎】&#10;一人当たり面積最小値テキスト">
          <a:extLst>
            <a:ext uri="{FF2B5EF4-FFF2-40B4-BE49-F238E27FC236}">
              <a16:creationId xmlns:a16="http://schemas.microsoft.com/office/drawing/2014/main" id="{082D95D3-706B-44FB-A005-B9D7D5287639}"/>
            </a:ext>
          </a:extLst>
        </xdr:cNvPr>
        <xdr:cNvSpPr txBox="1"/>
      </xdr:nvSpPr>
      <xdr:spPr>
        <a:xfrm>
          <a:off x="1954784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27" name="直線コネクタ 826">
          <a:extLst>
            <a:ext uri="{FF2B5EF4-FFF2-40B4-BE49-F238E27FC236}">
              <a16:creationId xmlns:a16="http://schemas.microsoft.com/office/drawing/2014/main" id="{59FA82BD-EAD4-4F5E-9AF5-C8B967A93C44}"/>
            </a:ext>
          </a:extLst>
        </xdr:cNvPr>
        <xdr:cNvCxnSpPr/>
      </xdr:nvCxnSpPr>
      <xdr:spPr>
        <a:xfrm>
          <a:off x="194437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828" name="【庁舎】&#10;一人当たり面積最大値テキスト">
          <a:extLst>
            <a:ext uri="{FF2B5EF4-FFF2-40B4-BE49-F238E27FC236}">
              <a16:creationId xmlns:a16="http://schemas.microsoft.com/office/drawing/2014/main" id="{DD7B1DB6-CB3B-42FF-9C76-6547D0AF95D6}"/>
            </a:ext>
          </a:extLst>
        </xdr:cNvPr>
        <xdr:cNvSpPr txBox="1"/>
      </xdr:nvSpPr>
      <xdr:spPr>
        <a:xfrm>
          <a:off x="19547840" y="1659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829" name="直線コネクタ 828">
          <a:extLst>
            <a:ext uri="{FF2B5EF4-FFF2-40B4-BE49-F238E27FC236}">
              <a16:creationId xmlns:a16="http://schemas.microsoft.com/office/drawing/2014/main" id="{88E6EDE6-7FB1-497A-970F-70390A4487B5}"/>
            </a:ext>
          </a:extLst>
        </xdr:cNvPr>
        <xdr:cNvCxnSpPr/>
      </xdr:nvCxnSpPr>
      <xdr:spPr>
        <a:xfrm>
          <a:off x="19443700" y="168201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830" name="【庁舎】&#10;一人当たり面積平均値テキスト">
          <a:extLst>
            <a:ext uri="{FF2B5EF4-FFF2-40B4-BE49-F238E27FC236}">
              <a16:creationId xmlns:a16="http://schemas.microsoft.com/office/drawing/2014/main" id="{F2E78D43-8513-427F-BE7F-86431D9F6824}"/>
            </a:ext>
          </a:extLst>
        </xdr:cNvPr>
        <xdr:cNvSpPr txBox="1"/>
      </xdr:nvSpPr>
      <xdr:spPr>
        <a:xfrm>
          <a:off x="19547840" y="17731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31" name="フローチャート: 判断 830">
          <a:extLst>
            <a:ext uri="{FF2B5EF4-FFF2-40B4-BE49-F238E27FC236}">
              <a16:creationId xmlns:a16="http://schemas.microsoft.com/office/drawing/2014/main" id="{8F049783-03F1-4E7B-8789-F46327D20526}"/>
            </a:ext>
          </a:extLst>
        </xdr:cNvPr>
        <xdr:cNvSpPr/>
      </xdr:nvSpPr>
      <xdr:spPr>
        <a:xfrm>
          <a:off x="19458940" y="1775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832" name="フローチャート: 判断 831">
          <a:extLst>
            <a:ext uri="{FF2B5EF4-FFF2-40B4-BE49-F238E27FC236}">
              <a16:creationId xmlns:a16="http://schemas.microsoft.com/office/drawing/2014/main" id="{02730E44-6CB5-4737-85B2-6164A7BB7025}"/>
            </a:ext>
          </a:extLst>
        </xdr:cNvPr>
        <xdr:cNvSpPr/>
      </xdr:nvSpPr>
      <xdr:spPr>
        <a:xfrm>
          <a:off x="18735040" y="177719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833" name="フローチャート: 判断 832">
          <a:extLst>
            <a:ext uri="{FF2B5EF4-FFF2-40B4-BE49-F238E27FC236}">
              <a16:creationId xmlns:a16="http://schemas.microsoft.com/office/drawing/2014/main" id="{0B49F32C-110D-4466-86F3-C7DEA5101CBD}"/>
            </a:ext>
          </a:extLst>
        </xdr:cNvPr>
        <xdr:cNvSpPr/>
      </xdr:nvSpPr>
      <xdr:spPr>
        <a:xfrm>
          <a:off x="17937480" y="1777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834" name="フローチャート: 判断 833">
          <a:extLst>
            <a:ext uri="{FF2B5EF4-FFF2-40B4-BE49-F238E27FC236}">
              <a16:creationId xmlns:a16="http://schemas.microsoft.com/office/drawing/2014/main" id="{946C71BB-04FA-4859-B419-BAD4AB93DC59}"/>
            </a:ext>
          </a:extLst>
        </xdr:cNvPr>
        <xdr:cNvSpPr/>
      </xdr:nvSpPr>
      <xdr:spPr>
        <a:xfrm>
          <a:off x="17162780" y="177733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835" name="フローチャート: 判断 834">
          <a:extLst>
            <a:ext uri="{FF2B5EF4-FFF2-40B4-BE49-F238E27FC236}">
              <a16:creationId xmlns:a16="http://schemas.microsoft.com/office/drawing/2014/main" id="{855F5E9A-7166-4F6E-BA99-899E41DED5D1}"/>
            </a:ext>
          </a:extLst>
        </xdr:cNvPr>
        <xdr:cNvSpPr/>
      </xdr:nvSpPr>
      <xdr:spPr>
        <a:xfrm>
          <a:off x="16388080" y="177938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B41F77FF-886F-4970-811D-DDA5795B7BD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5F4655FB-D4BC-4435-A5F3-E418AA84DA0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B43394EE-4F7C-4898-A211-CB0B38D7941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109E67EE-839F-49C1-B9B3-8245C1D6865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413DE5FF-F824-4BA4-A26C-44D98CE0204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86837</xdr:rowOff>
    </xdr:from>
    <xdr:to>
      <xdr:col>116</xdr:col>
      <xdr:colOff>114300</xdr:colOff>
      <xdr:row>101</xdr:row>
      <xdr:rowOff>16987</xdr:rowOff>
    </xdr:to>
    <xdr:sp macro="" textlink="">
      <xdr:nvSpPr>
        <xdr:cNvPr id="841" name="楕円 840">
          <a:extLst>
            <a:ext uri="{FF2B5EF4-FFF2-40B4-BE49-F238E27FC236}">
              <a16:creationId xmlns:a16="http://schemas.microsoft.com/office/drawing/2014/main" id="{B5843090-6232-46DC-8D3A-7D7DE91F6979}"/>
            </a:ext>
          </a:extLst>
        </xdr:cNvPr>
        <xdr:cNvSpPr/>
      </xdr:nvSpPr>
      <xdr:spPr>
        <a:xfrm>
          <a:off x="19458940" y="16850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1764</xdr:rowOff>
    </xdr:from>
    <xdr:ext cx="469744" cy="259045"/>
    <xdr:sp macro="" textlink="">
      <xdr:nvSpPr>
        <xdr:cNvPr id="842" name="【庁舎】&#10;一人当たり面積該当値テキスト">
          <a:extLst>
            <a:ext uri="{FF2B5EF4-FFF2-40B4-BE49-F238E27FC236}">
              <a16:creationId xmlns:a16="http://schemas.microsoft.com/office/drawing/2014/main" id="{BECD38BB-4EFC-437D-AFAB-B821CA8FC2FF}"/>
            </a:ext>
          </a:extLst>
        </xdr:cNvPr>
        <xdr:cNvSpPr txBox="1"/>
      </xdr:nvSpPr>
      <xdr:spPr>
        <a:xfrm>
          <a:off x="19547840" y="1676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115412</xdr:rowOff>
    </xdr:from>
    <xdr:to>
      <xdr:col>112</xdr:col>
      <xdr:colOff>38100</xdr:colOff>
      <xdr:row>101</xdr:row>
      <xdr:rowOff>45562</xdr:rowOff>
    </xdr:to>
    <xdr:sp macro="" textlink="">
      <xdr:nvSpPr>
        <xdr:cNvPr id="843" name="楕円 842">
          <a:extLst>
            <a:ext uri="{FF2B5EF4-FFF2-40B4-BE49-F238E27FC236}">
              <a16:creationId xmlns:a16="http://schemas.microsoft.com/office/drawing/2014/main" id="{C4188794-5CB9-47A1-92DE-959285F141B8}"/>
            </a:ext>
          </a:extLst>
        </xdr:cNvPr>
        <xdr:cNvSpPr/>
      </xdr:nvSpPr>
      <xdr:spPr>
        <a:xfrm>
          <a:off x="18735040" y="168794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137637</xdr:rowOff>
    </xdr:from>
    <xdr:to>
      <xdr:col>116</xdr:col>
      <xdr:colOff>63500</xdr:colOff>
      <xdr:row>100</xdr:row>
      <xdr:rowOff>166212</xdr:rowOff>
    </xdr:to>
    <xdr:cxnSp macro="">
      <xdr:nvCxnSpPr>
        <xdr:cNvPr id="844" name="直線コネクタ 843">
          <a:extLst>
            <a:ext uri="{FF2B5EF4-FFF2-40B4-BE49-F238E27FC236}">
              <a16:creationId xmlns:a16="http://schemas.microsoft.com/office/drawing/2014/main" id="{DCF87261-9AE7-4F65-A4A5-9C100AB7474B}"/>
            </a:ext>
          </a:extLst>
        </xdr:cNvPr>
        <xdr:cNvCxnSpPr/>
      </xdr:nvCxnSpPr>
      <xdr:spPr>
        <a:xfrm flipV="1">
          <a:off x="18778220" y="16901637"/>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136843</xdr:rowOff>
    </xdr:from>
    <xdr:to>
      <xdr:col>107</xdr:col>
      <xdr:colOff>101600</xdr:colOff>
      <xdr:row>101</xdr:row>
      <xdr:rowOff>66993</xdr:rowOff>
    </xdr:to>
    <xdr:sp macro="" textlink="">
      <xdr:nvSpPr>
        <xdr:cNvPr id="845" name="楕円 844">
          <a:extLst>
            <a:ext uri="{FF2B5EF4-FFF2-40B4-BE49-F238E27FC236}">
              <a16:creationId xmlns:a16="http://schemas.microsoft.com/office/drawing/2014/main" id="{A15F0DE0-A356-49CA-9208-8599244DDE98}"/>
            </a:ext>
          </a:extLst>
        </xdr:cNvPr>
        <xdr:cNvSpPr/>
      </xdr:nvSpPr>
      <xdr:spPr>
        <a:xfrm>
          <a:off x="17937480" y="169008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166212</xdr:rowOff>
    </xdr:from>
    <xdr:to>
      <xdr:col>111</xdr:col>
      <xdr:colOff>177800</xdr:colOff>
      <xdr:row>101</xdr:row>
      <xdr:rowOff>16193</xdr:rowOff>
    </xdr:to>
    <xdr:cxnSp macro="">
      <xdr:nvCxnSpPr>
        <xdr:cNvPr id="846" name="直線コネクタ 845">
          <a:extLst>
            <a:ext uri="{FF2B5EF4-FFF2-40B4-BE49-F238E27FC236}">
              <a16:creationId xmlns:a16="http://schemas.microsoft.com/office/drawing/2014/main" id="{454D0A7F-5CB9-431B-B394-732A43CD18C9}"/>
            </a:ext>
          </a:extLst>
        </xdr:cNvPr>
        <xdr:cNvCxnSpPr/>
      </xdr:nvCxnSpPr>
      <xdr:spPr>
        <a:xfrm flipV="1">
          <a:off x="17988280" y="16930212"/>
          <a:ext cx="789940" cy="1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162561</xdr:rowOff>
    </xdr:from>
    <xdr:to>
      <xdr:col>102</xdr:col>
      <xdr:colOff>165100</xdr:colOff>
      <xdr:row>101</xdr:row>
      <xdr:rowOff>92711</xdr:rowOff>
    </xdr:to>
    <xdr:sp macro="" textlink="">
      <xdr:nvSpPr>
        <xdr:cNvPr id="847" name="楕円 846">
          <a:extLst>
            <a:ext uri="{FF2B5EF4-FFF2-40B4-BE49-F238E27FC236}">
              <a16:creationId xmlns:a16="http://schemas.microsoft.com/office/drawing/2014/main" id="{9DEE7BDC-D1C2-435C-AFF8-B77E5F30B76A}"/>
            </a:ext>
          </a:extLst>
        </xdr:cNvPr>
        <xdr:cNvSpPr/>
      </xdr:nvSpPr>
      <xdr:spPr>
        <a:xfrm>
          <a:off x="17162780" y="16926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16193</xdr:rowOff>
    </xdr:from>
    <xdr:to>
      <xdr:col>107</xdr:col>
      <xdr:colOff>50800</xdr:colOff>
      <xdr:row>101</xdr:row>
      <xdr:rowOff>41911</xdr:rowOff>
    </xdr:to>
    <xdr:cxnSp macro="">
      <xdr:nvCxnSpPr>
        <xdr:cNvPr id="848" name="直線コネクタ 847">
          <a:extLst>
            <a:ext uri="{FF2B5EF4-FFF2-40B4-BE49-F238E27FC236}">
              <a16:creationId xmlns:a16="http://schemas.microsoft.com/office/drawing/2014/main" id="{2DB73F8D-7C5F-4636-B3AE-B2B6B48B6FE7}"/>
            </a:ext>
          </a:extLst>
        </xdr:cNvPr>
        <xdr:cNvCxnSpPr/>
      </xdr:nvCxnSpPr>
      <xdr:spPr>
        <a:xfrm flipV="1">
          <a:off x="17213580" y="16947833"/>
          <a:ext cx="7747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16827</xdr:rowOff>
    </xdr:from>
    <xdr:to>
      <xdr:col>98</xdr:col>
      <xdr:colOff>38100</xdr:colOff>
      <xdr:row>101</xdr:row>
      <xdr:rowOff>118427</xdr:rowOff>
    </xdr:to>
    <xdr:sp macro="" textlink="">
      <xdr:nvSpPr>
        <xdr:cNvPr id="849" name="楕円 848">
          <a:extLst>
            <a:ext uri="{FF2B5EF4-FFF2-40B4-BE49-F238E27FC236}">
              <a16:creationId xmlns:a16="http://schemas.microsoft.com/office/drawing/2014/main" id="{8A0325E7-1743-4149-9FE5-A1F3EE4BEEC1}"/>
            </a:ext>
          </a:extLst>
        </xdr:cNvPr>
        <xdr:cNvSpPr/>
      </xdr:nvSpPr>
      <xdr:spPr>
        <a:xfrm>
          <a:off x="16388080" y="169484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41911</xdr:rowOff>
    </xdr:from>
    <xdr:to>
      <xdr:col>102</xdr:col>
      <xdr:colOff>114300</xdr:colOff>
      <xdr:row>101</xdr:row>
      <xdr:rowOff>67627</xdr:rowOff>
    </xdr:to>
    <xdr:cxnSp macro="">
      <xdr:nvCxnSpPr>
        <xdr:cNvPr id="850" name="直線コネクタ 849">
          <a:extLst>
            <a:ext uri="{FF2B5EF4-FFF2-40B4-BE49-F238E27FC236}">
              <a16:creationId xmlns:a16="http://schemas.microsoft.com/office/drawing/2014/main" id="{C82C0454-65ED-4638-A9B8-A2D7D2FABD7A}"/>
            </a:ext>
          </a:extLst>
        </xdr:cNvPr>
        <xdr:cNvCxnSpPr/>
      </xdr:nvCxnSpPr>
      <xdr:spPr>
        <a:xfrm flipV="1">
          <a:off x="16431260" y="16973551"/>
          <a:ext cx="782320" cy="2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851" name="n_1aveValue【庁舎】&#10;一人当たり面積">
          <a:extLst>
            <a:ext uri="{FF2B5EF4-FFF2-40B4-BE49-F238E27FC236}">
              <a16:creationId xmlns:a16="http://schemas.microsoft.com/office/drawing/2014/main" id="{3ED47335-08E0-43F9-BD66-A58C15B7CAF8}"/>
            </a:ext>
          </a:extLst>
        </xdr:cNvPr>
        <xdr:cNvSpPr txBox="1"/>
      </xdr:nvSpPr>
      <xdr:spPr>
        <a:xfrm>
          <a:off x="18561127" y="1786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852" name="n_2aveValue【庁舎】&#10;一人当たり面積">
          <a:extLst>
            <a:ext uri="{FF2B5EF4-FFF2-40B4-BE49-F238E27FC236}">
              <a16:creationId xmlns:a16="http://schemas.microsoft.com/office/drawing/2014/main" id="{3B5F9549-75B5-4AFA-AFFC-6FF4468D7CC8}"/>
            </a:ext>
          </a:extLst>
        </xdr:cNvPr>
        <xdr:cNvSpPr txBox="1"/>
      </xdr:nvSpPr>
      <xdr:spPr>
        <a:xfrm>
          <a:off x="17776267" y="1786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853" name="n_3aveValue【庁舎】&#10;一人当たり面積">
          <a:extLst>
            <a:ext uri="{FF2B5EF4-FFF2-40B4-BE49-F238E27FC236}">
              <a16:creationId xmlns:a16="http://schemas.microsoft.com/office/drawing/2014/main" id="{8EA7C330-AA25-48F5-8CDF-25BFF0B2F0ED}"/>
            </a:ext>
          </a:extLst>
        </xdr:cNvPr>
        <xdr:cNvSpPr txBox="1"/>
      </xdr:nvSpPr>
      <xdr:spPr>
        <a:xfrm>
          <a:off x="17001567" y="1786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854" name="n_4aveValue【庁舎】&#10;一人当たり面積">
          <a:extLst>
            <a:ext uri="{FF2B5EF4-FFF2-40B4-BE49-F238E27FC236}">
              <a16:creationId xmlns:a16="http://schemas.microsoft.com/office/drawing/2014/main" id="{96E003AB-6F7A-43CD-A748-0C33999F7C69}"/>
            </a:ext>
          </a:extLst>
        </xdr:cNvPr>
        <xdr:cNvSpPr txBox="1"/>
      </xdr:nvSpPr>
      <xdr:spPr>
        <a:xfrm>
          <a:off x="16226867" y="1788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62089</xdr:rowOff>
    </xdr:from>
    <xdr:ext cx="469744" cy="259045"/>
    <xdr:sp macro="" textlink="">
      <xdr:nvSpPr>
        <xdr:cNvPr id="855" name="n_1mainValue【庁舎】&#10;一人当たり面積">
          <a:extLst>
            <a:ext uri="{FF2B5EF4-FFF2-40B4-BE49-F238E27FC236}">
              <a16:creationId xmlns:a16="http://schemas.microsoft.com/office/drawing/2014/main" id="{25C40776-931D-4624-BBCB-A68AF3C2EE3B}"/>
            </a:ext>
          </a:extLst>
        </xdr:cNvPr>
        <xdr:cNvSpPr txBox="1"/>
      </xdr:nvSpPr>
      <xdr:spPr>
        <a:xfrm>
          <a:off x="18561127" y="1665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83520</xdr:rowOff>
    </xdr:from>
    <xdr:ext cx="469744" cy="259045"/>
    <xdr:sp macro="" textlink="">
      <xdr:nvSpPr>
        <xdr:cNvPr id="856" name="n_2mainValue【庁舎】&#10;一人当たり面積">
          <a:extLst>
            <a:ext uri="{FF2B5EF4-FFF2-40B4-BE49-F238E27FC236}">
              <a16:creationId xmlns:a16="http://schemas.microsoft.com/office/drawing/2014/main" id="{289F5743-051F-4531-BE86-F622198730F6}"/>
            </a:ext>
          </a:extLst>
        </xdr:cNvPr>
        <xdr:cNvSpPr txBox="1"/>
      </xdr:nvSpPr>
      <xdr:spPr>
        <a:xfrm>
          <a:off x="17776267" y="1667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109238</xdr:rowOff>
    </xdr:from>
    <xdr:ext cx="469744" cy="259045"/>
    <xdr:sp macro="" textlink="">
      <xdr:nvSpPr>
        <xdr:cNvPr id="857" name="n_3mainValue【庁舎】&#10;一人当たり面積">
          <a:extLst>
            <a:ext uri="{FF2B5EF4-FFF2-40B4-BE49-F238E27FC236}">
              <a16:creationId xmlns:a16="http://schemas.microsoft.com/office/drawing/2014/main" id="{4611EE4D-C0EB-4486-AB5B-F60BC909836D}"/>
            </a:ext>
          </a:extLst>
        </xdr:cNvPr>
        <xdr:cNvSpPr txBox="1"/>
      </xdr:nvSpPr>
      <xdr:spPr>
        <a:xfrm>
          <a:off x="17001567" y="1670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134954</xdr:rowOff>
    </xdr:from>
    <xdr:ext cx="469744" cy="259045"/>
    <xdr:sp macro="" textlink="">
      <xdr:nvSpPr>
        <xdr:cNvPr id="858" name="n_4mainValue【庁舎】&#10;一人当たり面積">
          <a:extLst>
            <a:ext uri="{FF2B5EF4-FFF2-40B4-BE49-F238E27FC236}">
              <a16:creationId xmlns:a16="http://schemas.microsoft.com/office/drawing/2014/main" id="{625300CB-A4D9-415A-AF86-9D5DC8D9807A}"/>
            </a:ext>
          </a:extLst>
        </xdr:cNvPr>
        <xdr:cNvSpPr txBox="1"/>
      </xdr:nvSpPr>
      <xdr:spPr>
        <a:xfrm>
          <a:off x="16226867" y="1673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E05CFEFA-80DF-41B9-9287-EB5E2D97339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9711DD4E-F048-44AD-BD1B-C9D19E258AD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8B4408F4-B51D-4DE3-9D68-A39505733C2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類似団体と比較して特に有形固定資産減価償却率が高くなっている施設は、庁舎、市民会館であり、特に低くなっている施設は保健センター、消防施設である。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庁舎については、令和６年度に丸山分庁舎の大規模改修完了を予定しており、他の施設についても計画的に老朽化対策に取り組んでいく。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保健センターは、老朽化した三芳保健福祉センターの大規模改修を行ったことにより、有形固定資産減価償却率が大きく低下している。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83</v>
      </c>
      <c r="C2" s="176"/>
      <c r="D2" s="177"/>
    </row>
    <row r="3" spans="1:119" ht="18.75" customHeight="1" thickBot="1" x14ac:dyDescent="0.25">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26100035</v>
      </c>
      <c r="BO4" s="384"/>
      <c r="BP4" s="384"/>
      <c r="BQ4" s="384"/>
      <c r="BR4" s="384"/>
      <c r="BS4" s="384"/>
      <c r="BT4" s="384"/>
      <c r="BU4" s="385"/>
      <c r="BV4" s="383">
        <v>27826100</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8.6</v>
      </c>
      <c r="CU4" s="390"/>
      <c r="CV4" s="390"/>
      <c r="CW4" s="390"/>
      <c r="CX4" s="390"/>
      <c r="CY4" s="390"/>
      <c r="CZ4" s="390"/>
      <c r="DA4" s="391"/>
      <c r="DB4" s="389">
        <v>7.5</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24070248</v>
      </c>
      <c r="BO5" s="421"/>
      <c r="BP5" s="421"/>
      <c r="BQ5" s="421"/>
      <c r="BR5" s="421"/>
      <c r="BS5" s="421"/>
      <c r="BT5" s="421"/>
      <c r="BU5" s="422"/>
      <c r="BV5" s="420">
        <v>26450443</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94.6</v>
      </c>
      <c r="CU5" s="418"/>
      <c r="CV5" s="418"/>
      <c r="CW5" s="418"/>
      <c r="CX5" s="418"/>
      <c r="CY5" s="418"/>
      <c r="CZ5" s="418"/>
      <c r="DA5" s="419"/>
      <c r="DB5" s="417">
        <v>93</v>
      </c>
      <c r="DC5" s="418"/>
      <c r="DD5" s="418"/>
      <c r="DE5" s="418"/>
      <c r="DF5" s="418"/>
      <c r="DG5" s="418"/>
      <c r="DH5" s="418"/>
      <c r="DI5" s="419"/>
    </row>
    <row r="6" spans="1:119" ht="18.75" customHeight="1" x14ac:dyDescent="0.2">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2029787</v>
      </c>
      <c r="BO6" s="421"/>
      <c r="BP6" s="421"/>
      <c r="BQ6" s="421"/>
      <c r="BR6" s="421"/>
      <c r="BS6" s="421"/>
      <c r="BT6" s="421"/>
      <c r="BU6" s="422"/>
      <c r="BV6" s="420">
        <v>1375657</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94.6</v>
      </c>
      <c r="CU6" s="458"/>
      <c r="CV6" s="458"/>
      <c r="CW6" s="458"/>
      <c r="CX6" s="458"/>
      <c r="CY6" s="458"/>
      <c r="CZ6" s="458"/>
      <c r="DA6" s="459"/>
      <c r="DB6" s="457">
        <v>93</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775269</v>
      </c>
      <c r="BO7" s="421"/>
      <c r="BP7" s="421"/>
      <c r="BQ7" s="421"/>
      <c r="BR7" s="421"/>
      <c r="BS7" s="421"/>
      <c r="BT7" s="421"/>
      <c r="BU7" s="422"/>
      <c r="BV7" s="420">
        <v>262607</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14612861</v>
      </c>
      <c r="CU7" s="421"/>
      <c r="CV7" s="421"/>
      <c r="CW7" s="421"/>
      <c r="CX7" s="421"/>
      <c r="CY7" s="421"/>
      <c r="CZ7" s="421"/>
      <c r="DA7" s="422"/>
      <c r="DB7" s="420">
        <v>14915457</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96</v>
      </c>
      <c r="AV8" s="453"/>
      <c r="AW8" s="453"/>
      <c r="AX8" s="453"/>
      <c r="AY8" s="454" t="s">
        <v>111</v>
      </c>
      <c r="AZ8" s="455"/>
      <c r="BA8" s="455"/>
      <c r="BB8" s="455"/>
      <c r="BC8" s="455"/>
      <c r="BD8" s="455"/>
      <c r="BE8" s="455"/>
      <c r="BF8" s="455"/>
      <c r="BG8" s="455"/>
      <c r="BH8" s="455"/>
      <c r="BI8" s="455"/>
      <c r="BJ8" s="455"/>
      <c r="BK8" s="455"/>
      <c r="BL8" s="455"/>
      <c r="BM8" s="456"/>
      <c r="BN8" s="420">
        <v>1254518</v>
      </c>
      <c r="BO8" s="421"/>
      <c r="BP8" s="421"/>
      <c r="BQ8" s="421"/>
      <c r="BR8" s="421"/>
      <c r="BS8" s="421"/>
      <c r="BT8" s="421"/>
      <c r="BU8" s="422"/>
      <c r="BV8" s="420">
        <v>1113050</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0.31</v>
      </c>
      <c r="CU8" s="461"/>
      <c r="CV8" s="461"/>
      <c r="CW8" s="461"/>
      <c r="CX8" s="461"/>
      <c r="CY8" s="461"/>
      <c r="CZ8" s="461"/>
      <c r="DA8" s="462"/>
      <c r="DB8" s="460">
        <v>0.31</v>
      </c>
      <c r="DC8" s="461"/>
      <c r="DD8" s="461"/>
      <c r="DE8" s="461"/>
      <c r="DF8" s="461"/>
      <c r="DG8" s="461"/>
      <c r="DH8" s="461"/>
      <c r="DI8" s="462"/>
    </row>
    <row r="9" spans="1:119" ht="18.75" customHeight="1" thickBot="1" x14ac:dyDescent="0.25">
      <c r="A9" s="175"/>
      <c r="B9" s="414" t="s">
        <v>113</v>
      </c>
      <c r="C9" s="415"/>
      <c r="D9" s="415"/>
      <c r="E9" s="415"/>
      <c r="F9" s="415"/>
      <c r="G9" s="415"/>
      <c r="H9" s="415"/>
      <c r="I9" s="415"/>
      <c r="J9" s="415"/>
      <c r="K9" s="463"/>
      <c r="L9" s="464" t="s">
        <v>114</v>
      </c>
      <c r="M9" s="465"/>
      <c r="N9" s="465"/>
      <c r="O9" s="465"/>
      <c r="P9" s="465"/>
      <c r="Q9" s="466"/>
      <c r="R9" s="467">
        <v>35831</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107</v>
      </c>
      <c r="AV9" s="453"/>
      <c r="AW9" s="453"/>
      <c r="AX9" s="453"/>
      <c r="AY9" s="454" t="s">
        <v>117</v>
      </c>
      <c r="AZ9" s="455"/>
      <c r="BA9" s="455"/>
      <c r="BB9" s="455"/>
      <c r="BC9" s="455"/>
      <c r="BD9" s="455"/>
      <c r="BE9" s="455"/>
      <c r="BF9" s="455"/>
      <c r="BG9" s="455"/>
      <c r="BH9" s="455"/>
      <c r="BI9" s="455"/>
      <c r="BJ9" s="455"/>
      <c r="BK9" s="455"/>
      <c r="BL9" s="455"/>
      <c r="BM9" s="456"/>
      <c r="BN9" s="420">
        <v>141468</v>
      </c>
      <c r="BO9" s="421"/>
      <c r="BP9" s="421"/>
      <c r="BQ9" s="421"/>
      <c r="BR9" s="421"/>
      <c r="BS9" s="421"/>
      <c r="BT9" s="421"/>
      <c r="BU9" s="422"/>
      <c r="BV9" s="420">
        <v>-740313</v>
      </c>
      <c r="BW9" s="421"/>
      <c r="BX9" s="421"/>
      <c r="BY9" s="421"/>
      <c r="BZ9" s="421"/>
      <c r="CA9" s="421"/>
      <c r="CB9" s="421"/>
      <c r="CC9" s="422"/>
      <c r="CD9" s="423" t="s">
        <v>118</v>
      </c>
      <c r="CE9" s="424"/>
      <c r="CF9" s="424"/>
      <c r="CG9" s="424"/>
      <c r="CH9" s="424"/>
      <c r="CI9" s="424"/>
      <c r="CJ9" s="424"/>
      <c r="CK9" s="424"/>
      <c r="CL9" s="424"/>
      <c r="CM9" s="424"/>
      <c r="CN9" s="424"/>
      <c r="CO9" s="424"/>
      <c r="CP9" s="424"/>
      <c r="CQ9" s="424"/>
      <c r="CR9" s="424"/>
      <c r="CS9" s="425"/>
      <c r="CT9" s="417">
        <v>20.8</v>
      </c>
      <c r="CU9" s="418"/>
      <c r="CV9" s="418"/>
      <c r="CW9" s="418"/>
      <c r="CX9" s="418"/>
      <c r="CY9" s="418"/>
      <c r="CZ9" s="418"/>
      <c r="DA9" s="419"/>
      <c r="DB9" s="417">
        <v>21.3</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119</v>
      </c>
      <c r="M10" s="450"/>
      <c r="N10" s="450"/>
      <c r="O10" s="450"/>
      <c r="P10" s="450"/>
      <c r="Q10" s="451"/>
      <c r="R10" s="471">
        <v>39033</v>
      </c>
      <c r="S10" s="472"/>
      <c r="T10" s="472"/>
      <c r="U10" s="472"/>
      <c r="V10" s="473"/>
      <c r="W10" s="408"/>
      <c r="X10" s="409"/>
      <c r="Y10" s="409"/>
      <c r="Z10" s="409"/>
      <c r="AA10" s="409"/>
      <c r="AB10" s="409"/>
      <c r="AC10" s="409"/>
      <c r="AD10" s="409"/>
      <c r="AE10" s="409"/>
      <c r="AF10" s="409"/>
      <c r="AG10" s="409"/>
      <c r="AH10" s="409"/>
      <c r="AI10" s="409"/>
      <c r="AJ10" s="409"/>
      <c r="AK10" s="409"/>
      <c r="AL10" s="412"/>
      <c r="AM10" s="449" t="s">
        <v>120</v>
      </c>
      <c r="AN10" s="450"/>
      <c r="AO10" s="450"/>
      <c r="AP10" s="450"/>
      <c r="AQ10" s="450"/>
      <c r="AR10" s="450"/>
      <c r="AS10" s="450"/>
      <c r="AT10" s="451"/>
      <c r="AU10" s="452" t="s">
        <v>121</v>
      </c>
      <c r="AV10" s="453"/>
      <c r="AW10" s="453"/>
      <c r="AX10" s="453"/>
      <c r="AY10" s="454" t="s">
        <v>122</v>
      </c>
      <c r="AZ10" s="455"/>
      <c r="BA10" s="455"/>
      <c r="BB10" s="455"/>
      <c r="BC10" s="455"/>
      <c r="BD10" s="455"/>
      <c r="BE10" s="455"/>
      <c r="BF10" s="455"/>
      <c r="BG10" s="455"/>
      <c r="BH10" s="455"/>
      <c r="BI10" s="455"/>
      <c r="BJ10" s="455"/>
      <c r="BK10" s="455"/>
      <c r="BL10" s="455"/>
      <c r="BM10" s="456"/>
      <c r="BN10" s="420">
        <v>289</v>
      </c>
      <c r="BO10" s="421"/>
      <c r="BP10" s="421"/>
      <c r="BQ10" s="421"/>
      <c r="BR10" s="421"/>
      <c r="BS10" s="421"/>
      <c r="BT10" s="421"/>
      <c r="BU10" s="422"/>
      <c r="BV10" s="420">
        <v>347</v>
      </c>
      <c r="BW10" s="421"/>
      <c r="BX10" s="421"/>
      <c r="BY10" s="421"/>
      <c r="BZ10" s="421"/>
      <c r="CA10" s="421"/>
      <c r="CB10" s="421"/>
      <c r="CC10" s="422"/>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124</v>
      </c>
      <c r="M11" s="475"/>
      <c r="N11" s="475"/>
      <c r="O11" s="475"/>
      <c r="P11" s="475"/>
      <c r="Q11" s="476"/>
      <c r="R11" s="477" t="s">
        <v>125</v>
      </c>
      <c r="S11" s="478"/>
      <c r="T11" s="478"/>
      <c r="U11" s="478"/>
      <c r="V11" s="479"/>
      <c r="W11" s="408"/>
      <c r="X11" s="409"/>
      <c r="Y11" s="409"/>
      <c r="Z11" s="409"/>
      <c r="AA11" s="409"/>
      <c r="AB11" s="409"/>
      <c r="AC11" s="409"/>
      <c r="AD11" s="409"/>
      <c r="AE11" s="409"/>
      <c r="AF11" s="409"/>
      <c r="AG11" s="409"/>
      <c r="AH11" s="409"/>
      <c r="AI11" s="409"/>
      <c r="AJ11" s="409"/>
      <c r="AK11" s="409"/>
      <c r="AL11" s="412"/>
      <c r="AM11" s="449" t="s">
        <v>126</v>
      </c>
      <c r="AN11" s="450"/>
      <c r="AO11" s="450"/>
      <c r="AP11" s="450"/>
      <c r="AQ11" s="450"/>
      <c r="AR11" s="450"/>
      <c r="AS11" s="450"/>
      <c r="AT11" s="451"/>
      <c r="AU11" s="452" t="s">
        <v>96</v>
      </c>
      <c r="AV11" s="453"/>
      <c r="AW11" s="453"/>
      <c r="AX11" s="453"/>
      <c r="AY11" s="454" t="s">
        <v>127</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128</v>
      </c>
      <c r="CE11" s="424"/>
      <c r="CF11" s="424"/>
      <c r="CG11" s="424"/>
      <c r="CH11" s="424"/>
      <c r="CI11" s="424"/>
      <c r="CJ11" s="424"/>
      <c r="CK11" s="424"/>
      <c r="CL11" s="424"/>
      <c r="CM11" s="424"/>
      <c r="CN11" s="424"/>
      <c r="CO11" s="424"/>
      <c r="CP11" s="424"/>
      <c r="CQ11" s="424"/>
      <c r="CR11" s="424"/>
      <c r="CS11" s="425"/>
      <c r="CT11" s="460" t="s">
        <v>129</v>
      </c>
      <c r="CU11" s="461"/>
      <c r="CV11" s="461"/>
      <c r="CW11" s="461"/>
      <c r="CX11" s="461"/>
      <c r="CY11" s="461"/>
      <c r="CZ11" s="461"/>
      <c r="DA11" s="462"/>
      <c r="DB11" s="460" t="s">
        <v>130</v>
      </c>
      <c r="DC11" s="461"/>
      <c r="DD11" s="461"/>
      <c r="DE11" s="461"/>
      <c r="DF11" s="461"/>
      <c r="DG11" s="461"/>
      <c r="DH11" s="461"/>
      <c r="DI11" s="462"/>
    </row>
    <row r="12" spans="1:119" ht="18.75" customHeight="1" x14ac:dyDescent="0.2">
      <c r="A12" s="175"/>
      <c r="B12" s="480" t="s">
        <v>131</v>
      </c>
      <c r="C12" s="481"/>
      <c r="D12" s="481"/>
      <c r="E12" s="481"/>
      <c r="F12" s="481"/>
      <c r="G12" s="481"/>
      <c r="H12" s="481"/>
      <c r="I12" s="481"/>
      <c r="J12" s="481"/>
      <c r="K12" s="482"/>
      <c r="L12" s="489" t="s">
        <v>132</v>
      </c>
      <c r="M12" s="490"/>
      <c r="N12" s="490"/>
      <c r="O12" s="490"/>
      <c r="P12" s="490"/>
      <c r="Q12" s="491"/>
      <c r="R12" s="492">
        <v>35593</v>
      </c>
      <c r="S12" s="493"/>
      <c r="T12" s="493"/>
      <c r="U12" s="493"/>
      <c r="V12" s="494"/>
      <c r="W12" s="495" t="s">
        <v>1</v>
      </c>
      <c r="X12" s="453"/>
      <c r="Y12" s="453"/>
      <c r="Z12" s="453"/>
      <c r="AA12" s="453"/>
      <c r="AB12" s="496"/>
      <c r="AC12" s="497" t="s">
        <v>133</v>
      </c>
      <c r="AD12" s="498"/>
      <c r="AE12" s="498"/>
      <c r="AF12" s="498"/>
      <c r="AG12" s="499"/>
      <c r="AH12" s="497" t="s">
        <v>134</v>
      </c>
      <c r="AI12" s="498"/>
      <c r="AJ12" s="498"/>
      <c r="AK12" s="498"/>
      <c r="AL12" s="500"/>
      <c r="AM12" s="449" t="s">
        <v>135</v>
      </c>
      <c r="AN12" s="450"/>
      <c r="AO12" s="450"/>
      <c r="AP12" s="450"/>
      <c r="AQ12" s="450"/>
      <c r="AR12" s="450"/>
      <c r="AS12" s="450"/>
      <c r="AT12" s="451"/>
      <c r="AU12" s="452" t="s">
        <v>96</v>
      </c>
      <c r="AV12" s="453"/>
      <c r="AW12" s="453"/>
      <c r="AX12" s="453"/>
      <c r="AY12" s="454" t="s">
        <v>136</v>
      </c>
      <c r="AZ12" s="455"/>
      <c r="BA12" s="455"/>
      <c r="BB12" s="455"/>
      <c r="BC12" s="455"/>
      <c r="BD12" s="455"/>
      <c r="BE12" s="455"/>
      <c r="BF12" s="455"/>
      <c r="BG12" s="455"/>
      <c r="BH12" s="455"/>
      <c r="BI12" s="455"/>
      <c r="BJ12" s="455"/>
      <c r="BK12" s="455"/>
      <c r="BL12" s="455"/>
      <c r="BM12" s="456"/>
      <c r="BN12" s="420">
        <v>66138</v>
      </c>
      <c r="BO12" s="421"/>
      <c r="BP12" s="421"/>
      <c r="BQ12" s="421"/>
      <c r="BR12" s="421"/>
      <c r="BS12" s="421"/>
      <c r="BT12" s="421"/>
      <c r="BU12" s="422"/>
      <c r="BV12" s="420">
        <v>0</v>
      </c>
      <c r="BW12" s="421"/>
      <c r="BX12" s="421"/>
      <c r="BY12" s="421"/>
      <c r="BZ12" s="421"/>
      <c r="CA12" s="421"/>
      <c r="CB12" s="421"/>
      <c r="CC12" s="422"/>
      <c r="CD12" s="423" t="s">
        <v>137</v>
      </c>
      <c r="CE12" s="424"/>
      <c r="CF12" s="424"/>
      <c r="CG12" s="424"/>
      <c r="CH12" s="424"/>
      <c r="CI12" s="424"/>
      <c r="CJ12" s="424"/>
      <c r="CK12" s="424"/>
      <c r="CL12" s="424"/>
      <c r="CM12" s="424"/>
      <c r="CN12" s="424"/>
      <c r="CO12" s="424"/>
      <c r="CP12" s="424"/>
      <c r="CQ12" s="424"/>
      <c r="CR12" s="424"/>
      <c r="CS12" s="425"/>
      <c r="CT12" s="460" t="s">
        <v>130</v>
      </c>
      <c r="CU12" s="461"/>
      <c r="CV12" s="461"/>
      <c r="CW12" s="461"/>
      <c r="CX12" s="461"/>
      <c r="CY12" s="461"/>
      <c r="CZ12" s="461"/>
      <c r="DA12" s="462"/>
      <c r="DB12" s="460" t="s">
        <v>138</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139</v>
      </c>
      <c r="N13" s="512"/>
      <c r="O13" s="512"/>
      <c r="P13" s="512"/>
      <c r="Q13" s="513"/>
      <c r="R13" s="504">
        <v>35102</v>
      </c>
      <c r="S13" s="505"/>
      <c r="T13" s="505"/>
      <c r="U13" s="505"/>
      <c r="V13" s="506"/>
      <c r="W13" s="436" t="s">
        <v>140</v>
      </c>
      <c r="X13" s="437"/>
      <c r="Y13" s="437"/>
      <c r="Z13" s="437"/>
      <c r="AA13" s="437"/>
      <c r="AB13" s="427"/>
      <c r="AC13" s="471">
        <v>2934</v>
      </c>
      <c r="AD13" s="472"/>
      <c r="AE13" s="472"/>
      <c r="AF13" s="472"/>
      <c r="AG13" s="514"/>
      <c r="AH13" s="471">
        <v>3882</v>
      </c>
      <c r="AI13" s="472"/>
      <c r="AJ13" s="472"/>
      <c r="AK13" s="472"/>
      <c r="AL13" s="473"/>
      <c r="AM13" s="449" t="s">
        <v>141</v>
      </c>
      <c r="AN13" s="450"/>
      <c r="AO13" s="450"/>
      <c r="AP13" s="450"/>
      <c r="AQ13" s="450"/>
      <c r="AR13" s="450"/>
      <c r="AS13" s="450"/>
      <c r="AT13" s="451"/>
      <c r="AU13" s="452" t="s">
        <v>142</v>
      </c>
      <c r="AV13" s="453"/>
      <c r="AW13" s="453"/>
      <c r="AX13" s="453"/>
      <c r="AY13" s="454" t="s">
        <v>143</v>
      </c>
      <c r="AZ13" s="455"/>
      <c r="BA13" s="455"/>
      <c r="BB13" s="455"/>
      <c r="BC13" s="455"/>
      <c r="BD13" s="455"/>
      <c r="BE13" s="455"/>
      <c r="BF13" s="455"/>
      <c r="BG13" s="455"/>
      <c r="BH13" s="455"/>
      <c r="BI13" s="455"/>
      <c r="BJ13" s="455"/>
      <c r="BK13" s="455"/>
      <c r="BL13" s="455"/>
      <c r="BM13" s="456"/>
      <c r="BN13" s="420">
        <v>75619</v>
      </c>
      <c r="BO13" s="421"/>
      <c r="BP13" s="421"/>
      <c r="BQ13" s="421"/>
      <c r="BR13" s="421"/>
      <c r="BS13" s="421"/>
      <c r="BT13" s="421"/>
      <c r="BU13" s="422"/>
      <c r="BV13" s="420">
        <v>-739966</v>
      </c>
      <c r="BW13" s="421"/>
      <c r="BX13" s="421"/>
      <c r="BY13" s="421"/>
      <c r="BZ13" s="421"/>
      <c r="CA13" s="421"/>
      <c r="CB13" s="421"/>
      <c r="CC13" s="422"/>
      <c r="CD13" s="423" t="s">
        <v>144</v>
      </c>
      <c r="CE13" s="424"/>
      <c r="CF13" s="424"/>
      <c r="CG13" s="424"/>
      <c r="CH13" s="424"/>
      <c r="CI13" s="424"/>
      <c r="CJ13" s="424"/>
      <c r="CK13" s="424"/>
      <c r="CL13" s="424"/>
      <c r="CM13" s="424"/>
      <c r="CN13" s="424"/>
      <c r="CO13" s="424"/>
      <c r="CP13" s="424"/>
      <c r="CQ13" s="424"/>
      <c r="CR13" s="424"/>
      <c r="CS13" s="425"/>
      <c r="CT13" s="417">
        <v>8.9</v>
      </c>
      <c r="CU13" s="418"/>
      <c r="CV13" s="418"/>
      <c r="CW13" s="418"/>
      <c r="CX13" s="418"/>
      <c r="CY13" s="418"/>
      <c r="CZ13" s="418"/>
      <c r="DA13" s="419"/>
      <c r="DB13" s="417">
        <v>8.8000000000000007</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145</v>
      </c>
      <c r="M14" s="502"/>
      <c r="N14" s="502"/>
      <c r="O14" s="502"/>
      <c r="P14" s="502"/>
      <c r="Q14" s="503"/>
      <c r="R14" s="504">
        <v>36268</v>
      </c>
      <c r="S14" s="505"/>
      <c r="T14" s="505"/>
      <c r="U14" s="505"/>
      <c r="V14" s="506"/>
      <c r="W14" s="410"/>
      <c r="X14" s="411"/>
      <c r="Y14" s="411"/>
      <c r="Z14" s="411"/>
      <c r="AA14" s="411"/>
      <c r="AB14" s="400"/>
      <c r="AC14" s="507">
        <v>17.399999999999999</v>
      </c>
      <c r="AD14" s="508"/>
      <c r="AE14" s="508"/>
      <c r="AF14" s="508"/>
      <c r="AG14" s="509"/>
      <c r="AH14" s="507">
        <v>20.5</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146</v>
      </c>
      <c r="CE14" s="516"/>
      <c r="CF14" s="516"/>
      <c r="CG14" s="516"/>
      <c r="CH14" s="516"/>
      <c r="CI14" s="516"/>
      <c r="CJ14" s="516"/>
      <c r="CK14" s="516"/>
      <c r="CL14" s="516"/>
      <c r="CM14" s="516"/>
      <c r="CN14" s="516"/>
      <c r="CO14" s="516"/>
      <c r="CP14" s="516"/>
      <c r="CQ14" s="516"/>
      <c r="CR14" s="516"/>
      <c r="CS14" s="517"/>
      <c r="CT14" s="518" t="s">
        <v>147</v>
      </c>
      <c r="CU14" s="519"/>
      <c r="CV14" s="519"/>
      <c r="CW14" s="519"/>
      <c r="CX14" s="519"/>
      <c r="CY14" s="519"/>
      <c r="CZ14" s="519"/>
      <c r="DA14" s="520"/>
      <c r="DB14" s="518" t="s">
        <v>130</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148</v>
      </c>
      <c r="N15" s="512"/>
      <c r="O15" s="512"/>
      <c r="P15" s="512"/>
      <c r="Q15" s="513"/>
      <c r="R15" s="504">
        <v>35889</v>
      </c>
      <c r="S15" s="505"/>
      <c r="T15" s="505"/>
      <c r="U15" s="505"/>
      <c r="V15" s="506"/>
      <c r="W15" s="436" t="s">
        <v>149</v>
      </c>
      <c r="X15" s="437"/>
      <c r="Y15" s="437"/>
      <c r="Z15" s="437"/>
      <c r="AA15" s="437"/>
      <c r="AB15" s="427"/>
      <c r="AC15" s="471">
        <v>2632</v>
      </c>
      <c r="AD15" s="472"/>
      <c r="AE15" s="472"/>
      <c r="AF15" s="472"/>
      <c r="AG15" s="514"/>
      <c r="AH15" s="471">
        <v>2883</v>
      </c>
      <c r="AI15" s="472"/>
      <c r="AJ15" s="472"/>
      <c r="AK15" s="472"/>
      <c r="AL15" s="473"/>
      <c r="AM15" s="449"/>
      <c r="AN15" s="450"/>
      <c r="AO15" s="450"/>
      <c r="AP15" s="450"/>
      <c r="AQ15" s="450"/>
      <c r="AR15" s="450"/>
      <c r="AS15" s="450"/>
      <c r="AT15" s="451"/>
      <c r="AU15" s="452"/>
      <c r="AV15" s="453"/>
      <c r="AW15" s="453"/>
      <c r="AX15" s="453"/>
      <c r="AY15" s="380" t="s">
        <v>150</v>
      </c>
      <c r="AZ15" s="381"/>
      <c r="BA15" s="381"/>
      <c r="BB15" s="381"/>
      <c r="BC15" s="381"/>
      <c r="BD15" s="381"/>
      <c r="BE15" s="381"/>
      <c r="BF15" s="381"/>
      <c r="BG15" s="381"/>
      <c r="BH15" s="381"/>
      <c r="BI15" s="381"/>
      <c r="BJ15" s="381"/>
      <c r="BK15" s="381"/>
      <c r="BL15" s="381"/>
      <c r="BM15" s="382"/>
      <c r="BN15" s="383">
        <v>4127013</v>
      </c>
      <c r="BO15" s="384"/>
      <c r="BP15" s="384"/>
      <c r="BQ15" s="384"/>
      <c r="BR15" s="384"/>
      <c r="BS15" s="384"/>
      <c r="BT15" s="384"/>
      <c r="BU15" s="385"/>
      <c r="BV15" s="383">
        <v>4000288</v>
      </c>
      <c r="BW15" s="384"/>
      <c r="BX15" s="384"/>
      <c r="BY15" s="384"/>
      <c r="BZ15" s="384"/>
      <c r="CA15" s="384"/>
      <c r="CB15" s="384"/>
      <c r="CC15" s="385"/>
      <c r="CD15" s="521" t="s">
        <v>151</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152</v>
      </c>
      <c r="M16" s="524"/>
      <c r="N16" s="524"/>
      <c r="O16" s="524"/>
      <c r="P16" s="524"/>
      <c r="Q16" s="525"/>
      <c r="R16" s="526" t="s">
        <v>153</v>
      </c>
      <c r="S16" s="527"/>
      <c r="T16" s="527"/>
      <c r="U16" s="527"/>
      <c r="V16" s="528"/>
      <c r="W16" s="410"/>
      <c r="X16" s="411"/>
      <c r="Y16" s="411"/>
      <c r="Z16" s="411"/>
      <c r="AA16" s="411"/>
      <c r="AB16" s="400"/>
      <c r="AC16" s="507">
        <v>15.7</v>
      </c>
      <c r="AD16" s="508"/>
      <c r="AE16" s="508"/>
      <c r="AF16" s="508"/>
      <c r="AG16" s="509"/>
      <c r="AH16" s="507">
        <v>15.2</v>
      </c>
      <c r="AI16" s="508"/>
      <c r="AJ16" s="508"/>
      <c r="AK16" s="508"/>
      <c r="AL16" s="510"/>
      <c r="AM16" s="449"/>
      <c r="AN16" s="450"/>
      <c r="AO16" s="450"/>
      <c r="AP16" s="450"/>
      <c r="AQ16" s="450"/>
      <c r="AR16" s="450"/>
      <c r="AS16" s="450"/>
      <c r="AT16" s="451"/>
      <c r="AU16" s="452"/>
      <c r="AV16" s="453"/>
      <c r="AW16" s="453"/>
      <c r="AX16" s="453"/>
      <c r="AY16" s="454" t="s">
        <v>154</v>
      </c>
      <c r="AZ16" s="455"/>
      <c r="BA16" s="455"/>
      <c r="BB16" s="455"/>
      <c r="BC16" s="455"/>
      <c r="BD16" s="455"/>
      <c r="BE16" s="455"/>
      <c r="BF16" s="455"/>
      <c r="BG16" s="455"/>
      <c r="BH16" s="455"/>
      <c r="BI16" s="455"/>
      <c r="BJ16" s="455"/>
      <c r="BK16" s="455"/>
      <c r="BL16" s="455"/>
      <c r="BM16" s="456"/>
      <c r="BN16" s="420">
        <v>13401588</v>
      </c>
      <c r="BO16" s="421"/>
      <c r="BP16" s="421"/>
      <c r="BQ16" s="421"/>
      <c r="BR16" s="421"/>
      <c r="BS16" s="421"/>
      <c r="BT16" s="421"/>
      <c r="BU16" s="422"/>
      <c r="BV16" s="420">
        <v>13318234</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155</v>
      </c>
      <c r="N17" s="532"/>
      <c r="O17" s="532"/>
      <c r="P17" s="532"/>
      <c r="Q17" s="533"/>
      <c r="R17" s="526" t="s">
        <v>156</v>
      </c>
      <c r="S17" s="527"/>
      <c r="T17" s="527"/>
      <c r="U17" s="527"/>
      <c r="V17" s="528"/>
      <c r="W17" s="436" t="s">
        <v>157</v>
      </c>
      <c r="X17" s="437"/>
      <c r="Y17" s="437"/>
      <c r="Z17" s="437"/>
      <c r="AA17" s="437"/>
      <c r="AB17" s="427"/>
      <c r="AC17" s="471">
        <v>11251</v>
      </c>
      <c r="AD17" s="472"/>
      <c r="AE17" s="472"/>
      <c r="AF17" s="472"/>
      <c r="AG17" s="514"/>
      <c r="AH17" s="471">
        <v>12192</v>
      </c>
      <c r="AI17" s="472"/>
      <c r="AJ17" s="472"/>
      <c r="AK17" s="472"/>
      <c r="AL17" s="473"/>
      <c r="AM17" s="449"/>
      <c r="AN17" s="450"/>
      <c r="AO17" s="450"/>
      <c r="AP17" s="450"/>
      <c r="AQ17" s="450"/>
      <c r="AR17" s="450"/>
      <c r="AS17" s="450"/>
      <c r="AT17" s="451"/>
      <c r="AU17" s="452"/>
      <c r="AV17" s="453"/>
      <c r="AW17" s="453"/>
      <c r="AX17" s="453"/>
      <c r="AY17" s="454" t="s">
        <v>158</v>
      </c>
      <c r="AZ17" s="455"/>
      <c r="BA17" s="455"/>
      <c r="BB17" s="455"/>
      <c r="BC17" s="455"/>
      <c r="BD17" s="455"/>
      <c r="BE17" s="455"/>
      <c r="BF17" s="455"/>
      <c r="BG17" s="455"/>
      <c r="BH17" s="455"/>
      <c r="BI17" s="455"/>
      <c r="BJ17" s="455"/>
      <c r="BK17" s="455"/>
      <c r="BL17" s="455"/>
      <c r="BM17" s="456"/>
      <c r="BN17" s="420">
        <v>5182879</v>
      </c>
      <c r="BO17" s="421"/>
      <c r="BP17" s="421"/>
      <c r="BQ17" s="421"/>
      <c r="BR17" s="421"/>
      <c r="BS17" s="421"/>
      <c r="BT17" s="421"/>
      <c r="BU17" s="422"/>
      <c r="BV17" s="420">
        <v>5003317</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5" t="s">
        <v>159</v>
      </c>
      <c r="C18" s="463"/>
      <c r="D18" s="463"/>
      <c r="E18" s="546"/>
      <c r="F18" s="546"/>
      <c r="G18" s="546"/>
      <c r="H18" s="546"/>
      <c r="I18" s="546"/>
      <c r="J18" s="546"/>
      <c r="K18" s="546"/>
      <c r="L18" s="547">
        <v>229.55</v>
      </c>
      <c r="M18" s="547"/>
      <c r="N18" s="547"/>
      <c r="O18" s="547"/>
      <c r="P18" s="547"/>
      <c r="Q18" s="547"/>
      <c r="R18" s="548"/>
      <c r="S18" s="548"/>
      <c r="T18" s="548"/>
      <c r="U18" s="548"/>
      <c r="V18" s="549"/>
      <c r="W18" s="438"/>
      <c r="X18" s="439"/>
      <c r="Y18" s="439"/>
      <c r="Z18" s="439"/>
      <c r="AA18" s="439"/>
      <c r="AB18" s="430"/>
      <c r="AC18" s="550">
        <v>66.900000000000006</v>
      </c>
      <c r="AD18" s="551"/>
      <c r="AE18" s="551"/>
      <c r="AF18" s="551"/>
      <c r="AG18" s="552"/>
      <c r="AH18" s="550">
        <v>64.3</v>
      </c>
      <c r="AI18" s="551"/>
      <c r="AJ18" s="551"/>
      <c r="AK18" s="551"/>
      <c r="AL18" s="553"/>
      <c r="AM18" s="449"/>
      <c r="AN18" s="450"/>
      <c r="AO18" s="450"/>
      <c r="AP18" s="450"/>
      <c r="AQ18" s="450"/>
      <c r="AR18" s="450"/>
      <c r="AS18" s="450"/>
      <c r="AT18" s="451"/>
      <c r="AU18" s="452"/>
      <c r="AV18" s="453"/>
      <c r="AW18" s="453"/>
      <c r="AX18" s="453"/>
      <c r="AY18" s="454" t="s">
        <v>160</v>
      </c>
      <c r="AZ18" s="455"/>
      <c r="BA18" s="455"/>
      <c r="BB18" s="455"/>
      <c r="BC18" s="455"/>
      <c r="BD18" s="455"/>
      <c r="BE18" s="455"/>
      <c r="BF18" s="455"/>
      <c r="BG18" s="455"/>
      <c r="BH18" s="455"/>
      <c r="BI18" s="455"/>
      <c r="BJ18" s="455"/>
      <c r="BK18" s="455"/>
      <c r="BL18" s="455"/>
      <c r="BM18" s="456"/>
      <c r="BN18" s="420">
        <v>13850616</v>
      </c>
      <c r="BO18" s="421"/>
      <c r="BP18" s="421"/>
      <c r="BQ18" s="421"/>
      <c r="BR18" s="421"/>
      <c r="BS18" s="421"/>
      <c r="BT18" s="421"/>
      <c r="BU18" s="422"/>
      <c r="BV18" s="420">
        <v>13598069</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5" t="s">
        <v>161</v>
      </c>
      <c r="C19" s="463"/>
      <c r="D19" s="463"/>
      <c r="E19" s="546"/>
      <c r="F19" s="546"/>
      <c r="G19" s="546"/>
      <c r="H19" s="546"/>
      <c r="I19" s="546"/>
      <c r="J19" s="546"/>
      <c r="K19" s="546"/>
      <c r="L19" s="554">
        <v>156</v>
      </c>
      <c r="M19" s="554"/>
      <c r="N19" s="554"/>
      <c r="O19" s="554"/>
      <c r="P19" s="554"/>
      <c r="Q19" s="554"/>
      <c r="R19" s="555"/>
      <c r="S19" s="555"/>
      <c r="T19" s="555"/>
      <c r="U19" s="555"/>
      <c r="V19" s="556"/>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162</v>
      </c>
      <c r="AZ19" s="455"/>
      <c r="BA19" s="455"/>
      <c r="BB19" s="455"/>
      <c r="BC19" s="455"/>
      <c r="BD19" s="455"/>
      <c r="BE19" s="455"/>
      <c r="BF19" s="455"/>
      <c r="BG19" s="455"/>
      <c r="BH19" s="455"/>
      <c r="BI19" s="455"/>
      <c r="BJ19" s="455"/>
      <c r="BK19" s="455"/>
      <c r="BL19" s="455"/>
      <c r="BM19" s="456"/>
      <c r="BN19" s="420">
        <v>18206361</v>
      </c>
      <c r="BO19" s="421"/>
      <c r="BP19" s="421"/>
      <c r="BQ19" s="421"/>
      <c r="BR19" s="421"/>
      <c r="BS19" s="421"/>
      <c r="BT19" s="421"/>
      <c r="BU19" s="422"/>
      <c r="BV19" s="420">
        <v>18125298</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5" t="s">
        <v>163</v>
      </c>
      <c r="C20" s="463"/>
      <c r="D20" s="463"/>
      <c r="E20" s="546"/>
      <c r="F20" s="546"/>
      <c r="G20" s="546"/>
      <c r="H20" s="546"/>
      <c r="I20" s="546"/>
      <c r="J20" s="546"/>
      <c r="K20" s="546"/>
      <c r="L20" s="554">
        <v>14720</v>
      </c>
      <c r="M20" s="554"/>
      <c r="N20" s="554"/>
      <c r="O20" s="554"/>
      <c r="P20" s="554"/>
      <c r="Q20" s="554"/>
      <c r="R20" s="555"/>
      <c r="S20" s="555"/>
      <c r="T20" s="555"/>
      <c r="U20" s="555"/>
      <c r="V20" s="556"/>
      <c r="W20" s="438"/>
      <c r="X20" s="439"/>
      <c r="Y20" s="439"/>
      <c r="Z20" s="439"/>
      <c r="AA20" s="439"/>
      <c r="AB20" s="439"/>
      <c r="AC20" s="557"/>
      <c r="AD20" s="557"/>
      <c r="AE20" s="557"/>
      <c r="AF20" s="557"/>
      <c r="AG20" s="557"/>
      <c r="AH20" s="557"/>
      <c r="AI20" s="557"/>
      <c r="AJ20" s="557"/>
      <c r="AK20" s="557"/>
      <c r="AL20" s="558"/>
      <c r="AM20" s="559"/>
      <c r="AN20" s="475"/>
      <c r="AO20" s="475"/>
      <c r="AP20" s="475"/>
      <c r="AQ20" s="475"/>
      <c r="AR20" s="475"/>
      <c r="AS20" s="475"/>
      <c r="AT20" s="476"/>
      <c r="AU20" s="560"/>
      <c r="AV20" s="561"/>
      <c r="AW20" s="561"/>
      <c r="AX20" s="562"/>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36" t="s">
        <v>164</v>
      </c>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8"/>
      <c r="AY21" s="539"/>
      <c r="AZ21" s="540"/>
      <c r="BA21" s="540"/>
      <c r="BB21" s="540"/>
      <c r="BC21" s="540"/>
      <c r="BD21" s="540"/>
      <c r="BE21" s="540"/>
      <c r="BF21" s="540"/>
      <c r="BG21" s="540"/>
      <c r="BH21" s="540"/>
      <c r="BI21" s="540"/>
      <c r="BJ21" s="540"/>
      <c r="BK21" s="540"/>
      <c r="BL21" s="540"/>
      <c r="BM21" s="541"/>
      <c r="BN21" s="542"/>
      <c r="BO21" s="543"/>
      <c r="BP21" s="543"/>
      <c r="BQ21" s="543"/>
      <c r="BR21" s="543"/>
      <c r="BS21" s="543"/>
      <c r="BT21" s="543"/>
      <c r="BU21" s="544"/>
      <c r="BV21" s="542"/>
      <c r="BW21" s="543"/>
      <c r="BX21" s="543"/>
      <c r="BY21" s="543"/>
      <c r="BZ21" s="543"/>
      <c r="CA21" s="543"/>
      <c r="CB21" s="543"/>
      <c r="CC21" s="544"/>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165</v>
      </c>
      <c r="C22" s="564"/>
      <c r="D22" s="565"/>
      <c r="E22" s="432" t="s">
        <v>1</v>
      </c>
      <c r="F22" s="437"/>
      <c r="G22" s="437"/>
      <c r="H22" s="437"/>
      <c r="I22" s="437"/>
      <c r="J22" s="437"/>
      <c r="K22" s="427"/>
      <c r="L22" s="432" t="s">
        <v>166</v>
      </c>
      <c r="M22" s="437"/>
      <c r="N22" s="437"/>
      <c r="O22" s="437"/>
      <c r="P22" s="427"/>
      <c r="Q22" s="595" t="s">
        <v>167</v>
      </c>
      <c r="R22" s="596"/>
      <c r="S22" s="596"/>
      <c r="T22" s="596"/>
      <c r="U22" s="596"/>
      <c r="V22" s="597"/>
      <c r="W22" s="563" t="s">
        <v>168</v>
      </c>
      <c r="X22" s="564"/>
      <c r="Y22" s="565"/>
      <c r="Z22" s="432" t="s">
        <v>1</v>
      </c>
      <c r="AA22" s="437"/>
      <c r="AB22" s="437"/>
      <c r="AC22" s="437"/>
      <c r="AD22" s="437"/>
      <c r="AE22" s="437"/>
      <c r="AF22" s="437"/>
      <c r="AG22" s="427"/>
      <c r="AH22" s="601" t="s">
        <v>169</v>
      </c>
      <c r="AI22" s="437"/>
      <c r="AJ22" s="437"/>
      <c r="AK22" s="437"/>
      <c r="AL22" s="427"/>
      <c r="AM22" s="601" t="s">
        <v>170</v>
      </c>
      <c r="AN22" s="602"/>
      <c r="AO22" s="602"/>
      <c r="AP22" s="602"/>
      <c r="AQ22" s="602"/>
      <c r="AR22" s="603"/>
      <c r="AS22" s="595" t="s">
        <v>167</v>
      </c>
      <c r="AT22" s="596"/>
      <c r="AU22" s="596"/>
      <c r="AV22" s="596"/>
      <c r="AW22" s="596"/>
      <c r="AX22" s="607"/>
      <c r="AY22" s="380" t="s">
        <v>171</v>
      </c>
      <c r="AZ22" s="381"/>
      <c r="BA22" s="381"/>
      <c r="BB22" s="381"/>
      <c r="BC22" s="381"/>
      <c r="BD22" s="381"/>
      <c r="BE22" s="381"/>
      <c r="BF22" s="381"/>
      <c r="BG22" s="381"/>
      <c r="BH22" s="381"/>
      <c r="BI22" s="381"/>
      <c r="BJ22" s="381"/>
      <c r="BK22" s="381"/>
      <c r="BL22" s="381"/>
      <c r="BM22" s="382"/>
      <c r="BN22" s="383">
        <v>22222598</v>
      </c>
      <c r="BO22" s="384"/>
      <c r="BP22" s="384"/>
      <c r="BQ22" s="384"/>
      <c r="BR22" s="384"/>
      <c r="BS22" s="384"/>
      <c r="BT22" s="384"/>
      <c r="BU22" s="385"/>
      <c r="BV22" s="383">
        <v>24052658</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172</v>
      </c>
      <c r="AZ23" s="455"/>
      <c r="BA23" s="455"/>
      <c r="BB23" s="455"/>
      <c r="BC23" s="455"/>
      <c r="BD23" s="455"/>
      <c r="BE23" s="455"/>
      <c r="BF23" s="455"/>
      <c r="BG23" s="455"/>
      <c r="BH23" s="455"/>
      <c r="BI23" s="455"/>
      <c r="BJ23" s="455"/>
      <c r="BK23" s="455"/>
      <c r="BL23" s="455"/>
      <c r="BM23" s="456"/>
      <c r="BN23" s="420">
        <v>10438140</v>
      </c>
      <c r="BO23" s="421"/>
      <c r="BP23" s="421"/>
      <c r="BQ23" s="421"/>
      <c r="BR23" s="421"/>
      <c r="BS23" s="421"/>
      <c r="BT23" s="421"/>
      <c r="BU23" s="422"/>
      <c r="BV23" s="420">
        <v>11078921</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173</v>
      </c>
      <c r="F24" s="450"/>
      <c r="G24" s="450"/>
      <c r="H24" s="450"/>
      <c r="I24" s="450"/>
      <c r="J24" s="450"/>
      <c r="K24" s="451"/>
      <c r="L24" s="471">
        <v>1</v>
      </c>
      <c r="M24" s="472"/>
      <c r="N24" s="472"/>
      <c r="O24" s="472"/>
      <c r="P24" s="514"/>
      <c r="Q24" s="471">
        <v>8300</v>
      </c>
      <c r="R24" s="472"/>
      <c r="S24" s="472"/>
      <c r="T24" s="472"/>
      <c r="U24" s="472"/>
      <c r="V24" s="514"/>
      <c r="W24" s="566"/>
      <c r="X24" s="567"/>
      <c r="Y24" s="568"/>
      <c r="Z24" s="470" t="s">
        <v>174</v>
      </c>
      <c r="AA24" s="450"/>
      <c r="AB24" s="450"/>
      <c r="AC24" s="450"/>
      <c r="AD24" s="450"/>
      <c r="AE24" s="450"/>
      <c r="AF24" s="450"/>
      <c r="AG24" s="451"/>
      <c r="AH24" s="471">
        <v>386</v>
      </c>
      <c r="AI24" s="472"/>
      <c r="AJ24" s="472"/>
      <c r="AK24" s="472"/>
      <c r="AL24" s="514"/>
      <c r="AM24" s="471">
        <v>1253728</v>
      </c>
      <c r="AN24" s="472"/>
      <c r="AO24" s="472"/>
      <c r="AP24" s="472"/>
      <c r="AQ24" s="472"/>
      <c r="AR24" s="514"/>
      <c r="AS24" s="471">
        <v>3248</v>
      </c>
      <c r="AT24" s="472"/>
      <c r="AU24" s="472"/>
      <c r="AV24" s="472"/>
      <c r="AW24" s="472"/>
      <c r="AX24" s="473"/>
      <c r="AY24" s="539" t="s">
        <v>175</v>
      </c>
      <c r="AZ24" s="540"/>
      <c r="BA24" s="540"/>
      <c r="BB24" s="540"/>
      <c r="BC24" s="540"/>
      <c r="BD24" s="540"/>
      <c r="BE24" s="540"/>
      <c r="BF24" s="540"/>
      <c r="BG24" s="540"/>
      <c r="BH24" s="540"/>
      <c r="BI24" s="540"/>
      <c r="BJ24" s="540"/>
      <c r="BK24" s="540"/>
      <c r="BL24" s="540"/>
      <c r="BM24" s="541"/>
      <c r="BN24" s="420">
        <v>18202522</v>
      </c>
      <c r="BO24" s="421"/>
      <c r="BP24" s="421"/>
      <c r="BQ24" s="421"/>
      <c r="BR24" s="421"/>
      <c r="BS24" s="421"/>
      <c r="BT24" s="421"/>
      <c r="BU24" s="422"/>
      <c r="BV24" s="420">
        <v>19223267</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176</v>
      </c>
      <c r="F25" s="450"/>
      <c r="G25" s="450"/>
      <c r="H25" s="450"/>
      <c r="I25" s="450"/>
      <c r="J25" s="450"/>
      <c r="K25" s="451"/>
      <c r="L25" s="471">
        <v>1</v>
      </c>
      <c r="M25" s="472"/>
      <c r="N25" s="472"/>
      <c r="O25" s="472"/>
      <c r="P25" s="514"/>
      <c r="Q25" s="471">
        <v>6940</v>
      </c>
      <c r="R25" s="472"/>
      <c r="S25" s="472"/>
      <c r="T25" s="472"/>
      <c r="U25" s="472"/>
      <c r="V25" s="514"/>
      <c r="W25" s="566"/>
      <c r="X25" s="567"/>
      <c r="Y25" s="568"/>
      <c r="Z25" s="470" t="s">
        <v>177</v>
      </c>
      <c r="AA25" s="450"/>
      <c r="AB25" s="450"/>
      <c r="AC25" s="450"/>
      <c r="AD25" s="450"/>
      <c r="AE25" s="450"/>
      <c r="AF25" s="450"/>
      <c r="AG25" s="451"/>
      <c r="AH25" s="471" t="s">
        <v>138</v>
      </c>
      <c r="AI25" s="472"/>
      <c r="AJ25" s="472"/>
      <c r="AK25" s="472"/>
      <c r="AL25" s="514"/>
      <c r="AM25" s="471" t="s">
        <v>138</v>
      </c>
      <c r="AN25" s="472"/>
      <c r="AO25" s="472"/>
      <c r="AP25" s="472"/>
      <c r="AQ25" s="472"/>
      <c r="AR25" s="514"/>
      <c r="AS25" s="471" t="s">
        <v>138</v>
      </c>
      <c r="AT25" s="472"/>
      <c r="AU25" s="472"/>
      <c r="AV25" s="472"/>
      <c r="AW25" s="472"/>
      <c r="AX25" s="473"/>
      <c r="AY25" s="380" t="s">
        <v>178</v>
      </c>
      <c r="AZ25" s="381"/>
      <c r="BA25" s="381"/>
      <c r="BB25" s="381"/>
      <c r="BC25" s="381"/>
      <c r="BD25" s="381"/>
      <c r="BE25" s="381"/>
      <c r="BF25" s="381"/>
      <c r="BG25" s="381"/>
      <c r="BH25" s="381"/>
      <c r="BI25" s="381"/>
      <c r="BJ25" s="381"/>
      <c r="BK25" s="381"/>
      <c r="BL25" s="381"/>
      <c r="BM25" s="382"/>
      <c r="BN25" s="383">
        <v>8054053</v>
      </c>
      <c r="BO25" s="384"/>
      <c r="BP25" s="384"/>
      <c r="BQ25" s="384"/>
      <c r="BR25" s="384"/>
      <c r="BS25" s="384"/>
      <c r="BT25" s="384"/>
      <c r="BU25" s="385"/>
      <c r="BV25" s="383">
        <v>7149327</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179</v>
      </c>
      <c r="F26" s="450"/>
      <c r="G26" s="450"/>
      <c r="H26" s="450"/>
      <c r="I26" s="450"/>
      <c r="J26" s="450"/>
      <c r="K26" s="451"/>
      <c r="L26" s="471">
        <v>1</v>
      </c>
      <c r="M26" s="472"/>
      <c r="N26" s="472"/>
      <c r="O26" s="472"/>
      <c r="P26" s="514"/>
      <c r="Q26" s="471">
        <v>6410</v>
      </c>
      <c r="R26" s="472"/>
      <c r="S26" s="472"/>
      <c r="T26" s="472"/>
      <c r="U26" s="472"/>
      <c r="V26" s="514"/>
      <c r="W26" s="566"/>
      <c r="X26" s="567"/>
      <c r="Y26" s="568"/>
      <c r="Z26" s="470" t="s">
        <v>180</v>
      </c>
      <c r="AA26" s="572"/>
      <c r="AB26" s="572"/>
      <c r="AC26" s="572"/>
      <c r="AD26" s="572"/>
      <c r="AE26" s="572"/>
      <c r="AF26" s="572"/>
      <c r="AG26" s="573"/>
      <c r="AH26" s="471">
        <v>18</v>
      </c>
      <c r="AI26" s="472"/>
      <c r="AJ26" s="472"/>
      <c r="AK26" s="472"/>
      <c r="AL26" s="514"/>
      <c r="AM26" s="471">
        <v>49644</v>
      </c>
      <c r="AN26" s="472"/>
      <c r="AO26" s="472"/>
      <c r="AP26" s="472"/>
      <c r="AQ26" s="472"/>
      <c r="AR26" s="514"/>
      <c r="AS26" s="471">
        <v>2758</v>
      </c>
      <c r="AT26" s="472"/>
      <c r="AU26" s="472"/>
      <c r="AV26" s="472"/>
      <c r="AW26" s="472"/>
      <c r="AX26" s="473"/>
      <c r="AY26" s="423" t="s">
        <v>181</v>
      </c>
      <c r="AZ26" s="424"/>
      <c r="BA26" s="424"/>
      <c r="BB26" s="424"/>
      <c r="BC26" s="424"/>
      <c r="BD26" s="424"/>
      <c r="BE26" s="424"/>
      <c r="BF26" s="424"/>
      <c r="BG26" s="424"/>
      <c r="BH26" s="424"/>
      <c r="BI26" s="424"/>
      <c r="BJ26" s="424"/>
      <c r="BK26" s="424"/>
      <c r="BL26" s="424"/>
      <c r="BM26" s="425"/>
      <c r="BN26" s="420" t="s">
        <v>138</v>
      </c>
      <c r="BO26" s="421"/>
      <c r="BP26" s="421"/>
      <c r="BQ26" s="421"/>
      <c r="BR26" s="421"/>
      <c r="BS26" s="421"/>
      <c r="BT26" s="421"/>
      <c r="BU26" s="422"/>
      <c r="BV26" s="420" t="s">
        <v>138</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182</v>
      </c>
      <c r="F27" s="450"/>
      <c r="G27" s="450"/>
      <c r="H27" s="450"/>
      <c r="I27" s="450"/>
      <c r="J27" s="450"/>
      <c r="K27" s="451"/>
      <c r="L27" s="471">
        <v>1</v>
      </c>
      <c r="M27" s="472"/>
      <c r="N27" s="472"/>
      <c r="O27" s="472"/>
      <c r="P27" s="514"/>
      <c r="Q27" s="471">
        <v>4130</v>
      </c>
      <c r="R27" s="472"/>
      <c r="S27" s="472"/>
      <c r="T27" s="472"/>
      <c r="U27" s="472"/>
      <c r="V27" s="514"/>
      <c r="W27" s="566"/>
      <c r="X27" s="567"/>
      <c r="Y27" s="568"/>
      <c r="Z27" s="470" t="s">
        <v>183</v>
      </c>
      <c r="AA27" s="450"/>
      <c r="AB27" s="450"/>
      <c r="AC27" s="450"/>
      <c r="AD27" s="450"/>
      <c r="AE27" s="450"/>
      <c r="AF27" s="450"/>
      <c r="AG27" s="451"/>
      <c r="AH27" s="471">
        <v>33</v>
      </c>
      <c r="AI27" s="472"/>
      <c r="AJ27" s="472"/>
      <c r="AK27" s="472"/>
      <c r="AL27" s="514"/>
      <c r="AM27" s="471">
        <v>110247</v>
      </c>
      <c r="AN27" s="472"/>
      <c r="AO27" s="472"/>
      <c r="AP27" s="472"/>
      <c r="AQ27" s="472"/>
      <c r="AR27" s="514"/>
      <c r="AS27" s="471">
        <v>3341</v>
      </c>
      <c r="AT27" s="472"/>
      <c r="AU27" s="472"/>
      <c r="AV27" s="472"/>
      <c r="AW27" s="472"/>
      <c r="AX27" s="473"/>
      <c r="AY27" s="515" t="s">
        <v>184</v>
      </c>
      <c r="AZ27" s="516"/>
      <c r="BA27" s="516"/>
      <c r="BB27" s="516"/>
      <c r="BC27" s="516"/>
      <c r="BD27" s="516"/>
      <c r="BE27" s="516"/>
      <c r="BF27" s="516"/>
      <c r="BG27" s="516"/>
      <c r="BH27" s="516"/>
      <c r="BI27" s="516"/>
      <c r="BJ27" s="516"/>
      <c r="BK27" s="516"/>
      <c r="BL27" s="516"/>
      <c r="BM27" s="517"/>
      <c r="BN27" s="542">
        <v>100000</v>
      </c>
      <c r="BO27" s="543"/>
      <c r="BP27" s="543"/>
      <c r="BQ27" s="543"/>
      <c r="BR27" s="543"/>
      <c r="BS27" s="543"/>
      <c r="BT27" s="543"/>
      <c r="BU27" s="544"/>
      <c r="BV27" s="542">
        <v>100000</v>
      </c>
      <c r="BW27" s="543"/>
      <c r="BX27" s="543"/>
      <c r="BY27" s="543"/>
      <c r="BZ27" s="543"/>
      <c r="CA27" s="543"/>
      <c r="CB27" s="543"/>
      <c r="CC27" s="544"/>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185</v>
      </c>
      <c r="F28" s="450"/>
      <c r="G28" s="450"/>
      <c r="H28" s="450"/>
      <c r="I28" s="450"/>
      <c r="J28" s="450"/>
      <c r="K28" s="451"/>
      <c r="L28" s="471">
        <v>1</v>
      </c>
      <c r="M28" s="472"/>
      <c r="N28" s="472"/>
      <c r="O28" s="472"/>
      <c r="P28" s="514"/>
      <c r="Q28" s="471">
        <v>3600</v>
      </c>
      <c r="R28" s="472"/>
      <c r="S28" s="472"/>
      <c r="T28" s="472"/>
      <c r="U28" s="472"/>
      <c r="V28" s="514"/>
      <c r="W28" s="566"/>
      <c r="X28" s="567"/>
      <c r="Y28" s="568"/>
      <c r="Z28" s="470" t="s">
        <v>186</v>
      </c>
      <c r="AA28" s="450"/>
      <c r="AB28" s="450"/>
      <c r="AC28" s="450"/>
      <c r="AD28" s="450"/>
      <c r="AE28" s="450"/>
      <c r="AF28" s="450"/>
      <c r="AG28" s="451"/>
      <c r="AH28" s="471" t="s">
        <v>138</v>
      </c>
      <c r="AI28" s="472"/>
      <c r="AJ28" s="472"/>
      <c r="AK28" s="472"/>
      <c r="AL28" s="514"/>
      <c r="AM28" s="471" t="s">
        <v>138</v>
      </c>
      <c r="AN28" s="472"/>
      <c r="AO28" s="472"/>
      <c r="AP28" s="472"/>
      <c r="AQ28" s="472"/>
      <c r="AR28" s="514"/>
      <c r="AS28" s="471" t="s">
        <v>138</v>
      </c>
      <c r="AT28" s="472"/>
      <c r="AU28" s="472"/>
      <c r="AV28" s="472"/>
      <c r="AW28" s="472"/>
      <c r="AX28" s="473"/>
      <c r="AY28" s="574" t="s">
        <v>187</v>
      </c>
      <c r="AZ28" s="575"/>
      <c r="BA28" s="575"/>
      <c r="BB28" s="576"/>
      <c r="BC28" s="380" t="s">
        <v>50</v>
      </c>
      <c r="BD28" s="381"/>
      <c r="BE28" s="381"/>
      <c r="BF28" s="381"/>
      <c r="BG28" s="381"/>
      <c r="BH28" s="381"/>
      <c r="BI28" s="381"/>
      <c r="BJ28" s="381"/>
      <c r="BK28" s="381"/>
      <c r="BL28" s="381"/>
      <c r="BM28" s="382"/>
      <c r="BN28" s="383">
        <v>3574770</v>
      </c>
      <c r="BO28" s="384"/>
      <c r="BP28" s="384"/>
      <c r="BQ28" s="384"/>
      <c r="BR28" s="384"/>
      <c r="BS28" s="384"/>
      <c r="BT28" s="384"/>
      <c r="BU28" s="385"/>
      <c r="BV28" s="383">
        <v>3640619</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188</v>
      </c>
      <c r="F29" s="450"/>
      <c r="G29" s="450"/>
      <c r="H29" s="450"/>
      <c r="I29" s="450"/>
      <c r="J29" s="450"/>
      <c r="K29" s="451"/>
      <c r="L29" s="471">
        <v>16</v>
      </c>
      <c r="M29" s="472"/>
      <c r="N29" s="472"/>
      <c r="O29" s="472"/>
      <c r="P29" s="514"/>
      <c r="Q29" s="471">
        <v>3370</v>
      </c>
      <c r="R29" s="472"/>
      <c r="S29" s="472"/>
      <c r="T29" s="472"/>
      <c r="U29" s="472"/>
      <c r="V29" s="514"/>
      <c r="W29" s="569"/>
      <c r="X29" s="570"/>
      <c r="Y29" s="571"/>
      <c r="Z29" s="470" t="s">
        <v>189</v>
      </c>
      <c r="AA29" s="450"/>
      <c r="AB29" s="450"/>
      <c r="AC29" s="450"/>
      <c r="AD29" s="450"/>
      <c r="AE29" s="450"/>
      <c r="AF29" s="450"/>
      <c r="AG29" s="451"/>
      <c r="AH29" s="471">
        <v>419</v>
      </c>
      <c r="AI29" s="472"/>
      <c r="AJ29" s="472"/>
      <c r="AK29" s="472"/>
      <c r="AL29" s="514"/>
      <c r="AM29" s="471">
        <v>1363975</v>
      </c>
      <c r="AN29" s="472"/>
      <c r="AO29" s="472"/>
      <c r="AP29" s="472"/>
      <c r="AQ29" s="472"/>
      <c r="AR29" s="514"/>
      <c r="AS29" s="471">
        <v>3255</v>
      </c>
      <c r="AT29" s="472"/>
      <c r="AU29" s="472"/>
      <c r="AV29" s="472"/>
      <c r="AW29" s="472"/>
      <c r="AX29" s="473"/>
      <c r="AY29" s="577"/>
      <c r="AZ29" s="578"/>
      <c r="BA29" s="578"/>
      <c r="BB29" s="579"/>
      <c r="BC29" s="454" t="s">
        <v>190</v>
      </c>
      <c r="BD29" s="455"/>
      <c r="BE29" s="455"/>
      <c r="BF29" s="455"/>
      <c r="BG29" s="455"/>
      <c r="BH29" s="455"/>
      <c r="BI29" s="455"/>
      <c r="BJ29" s="455"/>
      <c r="BK29" s="455"/>
      <c r="BL29" s="455"/>
      <c r="BM29" s="456"/>
      <c r="BN29" s="420">
        <v>4501986</v>
      </c>
      <c r="BO29" s="421"/>
      <c r="BP29" s="421"/>
      <c r="BQ29" s="421"/>
      <c r="BR29" s="421"/>
      <c r="BS29" s="421"/>
      <c r="BT29" s="421"/>
      <c r="BU29" s="422"/>
      <c r="BV29" s="420">
        <v>4872435</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191</v>
      </c>
      <c r="X30" s="588"/>
      <c r="Y30" s="588"/>
      <c r="Z30" s="588"/>
      <c r="AA30" s="588"/>
      <c r="AB30" s="588"/>
      <c r="AC30" s="588"/>
      <c r="AD30" s="588"/>
      <c r="AE30" s="588"/>
      <c r="AF30" s="588"/>
      <c r="AG30" s="589"/>
      <c r="AH30" s="550">
        <v>99.7</v>
      </c>
      <c r="AI30" s="551"/>
      <c r="AJ30" s="551"/>
      <c r="AK30" s="551"/>
      <c r="AL30" s="551"/>
      <c r="AM30" s="551"/>
      <c r="AN30" s="551"/>
      <c r="AO30" s="551"/>
      <c r="AP30" s="551"/>
      <c r="AQ30" s="551"/>
      <c r="AR30" s="551"/>
      <c r="AS30" s="551"/>
      <c r="AT30" s="551"/>
      <c r="AU30" s="551"/>
      <c r="AV30" s="551"/>
      <c r="AW30" s="551"/>
      <c r="AX30" s="553"/>
      <c r="AY30" s="580"/>
      <c r="AZ30" s="581"/>
      <c r="BA30" s="581"/>
      <c r="BB30" s="582"/>
      <c r="BC30" s="539" t="s">
        <v>52</v>
      </c>
      <c r="BD30" s="540"/>
      <c r="BE30" s="540"/>
      <c r="BF30" s="540"/>
      <c r="BG30" s="540"/>
      <c r="BH30" s="540"/>
      <c r="BI30" s="540"/>
      <c r="BJ30" s="540"/>
      <c r="BK30" s="540"/>
      <c r="BL30" s="540"/>
      <c r="BM30" s="541"/>
      <c r="BN30" s="542">
        <v>16017104</v>
      </c>
      <c r="BO30" s="543"/>
      <c r="BP30" s="543"/>
      <c r="BQ30" s="543"/>
      <c r="BR30" s="543"/>
      <c r="BS30" s="543"/>
      <c r="BT30" s="543"/>
      <c r="BU30" s="544"/>
      <c r="BV30" s="542">
        <v>16396070</v>
      </c>
      <c r="BW30" s="543"/>
      <c r="BX30" s="543"/>
      <c r="BY30" s="543"/>
      <c r="BZ30" s="543"/>
      <c r="CA30" s="543"/>
      <c r="CB30" s="543"/>
      <c r="CC30" s="544"/>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192</v>
      </c>
      <c r="D32" s="583"/>
      <c r="E32" s="583"/>
      <c r="F32" s="583"/>
      <c r="G32" s="583"/>
      <c r="H32" s="583"/>
      <c r="I32" s="583"/>
      <c r="J32" s="583"/>
      <c r="K32" s="583"/>
      <c r="L32" s="583"/>
      <c r="M32" s="583"/>
      <c r="N32" s="583"/>
      <c r="O32" s="583"/>
      <c r="P32" s="583"/>
      <c r="Q32" s="583"/>
      <c r="R32" s="583"/>
      <c r="S32" s="583"/>
      <c r="U32" s="424" t="s">
        <v>193</v>
      </c>
      <c r="V32" s="424"/>
      <c r="W32" s="424"/>
      <c r="X32" s="424"/>
      <c r="Y32" s="424"/>
      <c r="Z32" s="424"/>
      <c r="AA32" s="424"/>
      <c r="AB32" s="424"/>
      <c r="AC32" s="424"/>
      <c r="AD32" s="424"/>
      <c r="AE32" s="424"/>
      <c r="AF32" s="424"/>
      <c r="AG32" s="424"/>
      <c r="AH32" s="424"/>
      <c r="AI32" s="424"/>
      <c r="AJ32" s="424"/>
      <c r="AK32" s="424"/>
      <c r="AM32" s="424" t="s">
        <v>194</v>
      </c>
      <c r="AN32" s="424"/>
      <c r="AO32" s="424"/>
      <c r="AP32" s="424"/>
      <c r="AQ32" s="424"/>
      <c r="AR32" s="424"/>
      <c r="AS32" s="424"/>
      <c r="AT32" s="424"/>
      <c r="AU32" s="424"/>
      <c r="AV32" s="424"/>
      <c r="AW32" s="424"/>
      <c r="AX32" s="424"/>
      <c r="AY32" s="424"/>
      <c r="AZ32" s="424"/>
      <c r="BA32" s="424"/>
      <c r="BB32" s="424"/>
      <c r="BC32" s="424"/>
      <c r="BE32" s="424" t="s">
        <v>195</v>
      </c>
      <c r="BF32" s="424"/>
      <c r="BG32" s="424"/>
      <c r="BH32" s="424"/>
      <c r="BI32" s="424"/>
      <c r="BJ32" s="424"/>
      <c r="BK32" s="424"/>
      <c r="BL32" s="424"/>
      <c r="BM32" s="424"/>
      <c r="BN32" s="424"/>
      <c r="BO32" s="424"/>
      <c r="BP32" s="424"/>
      <c r="BQ32" s="424"/>
      <c r="BR32" s="424"/>
      <c r="BS32" s="424"/>
      <c r="BT32" s="424"/>
      <c r="BU32" s="424"/>
      <c r="BW32" s="424" t="s">
        <v>196</v>
      </c>
      <c r="BX32" s="424"/>
      <c r="BY32" s="424"/>
      <c r="BZ32" s="424"/>
      <c r="CA32" s="424"/>
      <c r="CB32" s="424"/>
      <c r="CC32" s="424"/>
      <c r="CD32" s="424"/>
      <c r="CE32" s="424"/>
      <c r="CF32" s="424"/>
      <c r="CG32" s="424"/>
      <c r="CH32" s="424"/>
      <c r="CI32" s="424"/>
      <c r="CJ32" s="424"/>
      <c r="CK32" s="424"/>
      <c r="CL32" s="424"/>
      <c r="CM32" s="424"/>
      <c r="CO32" s="424" t="s">
        <v>197</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198</v>
      </c>
      <c r="D33" s="444"/>
      <c r="E33" s="409" t="s">
        <v>199</v>
      </c>
      <c r="F33" s="409"/>
      <c r="G33" s="409"/>
      <c r="H33" s="409"/>
      <c r="I33" s="409"/>
      <c r="J33" s="409"/>
      <c r="K33" s="409"/>
      <c r="L33" s="409"/>
      <c r="M33" s="409"/>
      <c r="N33" s="409"/>
      <c r="O33" s="409"/>
      <c r="P33" s="409"/>
      <c r="Q33" s="409"/>
      <c r="R33" s="409"/>
      <c r="S33" s="409"/>
      <c r="T33" s="200"/>
      <c r="U33" s="444" t="s">
        <v>198</v>
      </c>
      <c r="V33" s="444"/>
      <c r="W33" s="409" t="s">
        <v>199</v>
      </c>
      <c r="X33" s="409"/>
      <c r="Y33" s="409"/>
      <c r="Z33" s="409"/>
      <c r="AA33" s="409"/>
      <c r="AB33" s="409"/>
      <c r="AC33" s="409"/>
      <c r="AD33" s="409"/>
      <c r="AE33" s="409"/>
      <c r="AF33" s="409"/>
      <c r="AG33" s="409"/>
      <c r="AH33" s="409"/>
      <c r="AI33" s="409"/>
      <c r="AJ33" s="409"/>
      <c r="AK33" s="409"/>
      <c r="AL33" s="200"/>
      <c r="AM33" s="444" t="s">
        <v>198</v>
      </c>
      <c r="AN33" s="444"/>
      <c r="AO33" s="409" t="s">
        <v>199</v>
      </c>
      <c r="AP33" s="409"/>
      <c r="AQ33" s="409"/>
      <c r="AR33" s="409"/>
      <c r="AS33" s="409"/>
      <c r="AT33" s="409"/>
      <c r="AU33" s="409"/>
      <c r="AV33" s="409"/>
      <c r="AW33" s="409"/>
      <c r="AX33" s="409"/>
      <c r="AY33" s="409"/>
      <c r="AZ33" s="409"/>
      <c r="BA33" s="409"/>
      <c r="BB33" s="409"/>
      <c r="BC33" s="409"/>
      <c r="BD33" s="201"/>
      <c r="BE33" s="409" t="s">
        <v>200</v>
      </c>
      <c r="BF33" s="409"/>
      <c r="BG33" s="409" t="s">
        <v>201</v>
      </c>
      <c r="BH33" s="409"/>
      <c r="BI33" s="409"/>
      <c r="BJ33" s="409"/>
      <c r="BK33" s="409"/>
      <c r="BL33" s="409"/>
      <c r="BM33" s="409"/>
      <c r="BN33" s="409"/>
      <c r="BO33" s="409"/>
      <c r="BP33" s="409"/>
      <c r="BQ33" s="409"/>
      <c r="BR33" s="409"/>
      <c r="BS33" s="409"/>
      <c r="BT33" s="409"/>
      <c r="BU33" s="409"/>
      <c r="BV33" s="201"/>
      <c r="BW33" s="444" t="s">
        <v>200</v>
      </c>
      <c r="BX33" s="444"/>
      <c r="BY33" s="409" t="s">
        <v>202</v>
      </c>
      <c r="BZ33" s="409"/>
      <c r="CA33" s="409"/>
      <c r="CB33" s="409"/>
      <c r="CC33" s="409"/>
      <c r="CD33" s="409"/>
      <c r="CE33" s="409"/>
      <c r="CF33" s="409"/>
      <c r="CG33" s="409"/>
      <c r="CH33" s="409"/>
      <c r="CI33" s="409"/>
      <c r="CJ33" s="409"/>
      <c r="CK33" s="409"/>
      <c r="CL33" s="409"/>
      <c r="CM33" s="409"/>
      <c r="CN33" s="200"/>
      <c r="CO33" s="444" t="s">
        <v>198</v>
      </c>
      <c r="CP33" s="444"/>
      <c r="CQ33" s="409" t="s">
        <v>203</v>
      </c>
      <c r="CR33" s="409"/>
      <c r="CS33" s="409"/>
      <c r="CT33" s="409"/>
      <c r="CU33" s="409"/>
      <c r="CV33" s="409"/>
      <c r="CW33" s="409"/>
      <c r="CX33" s="409"/>
      <c r="CY33" s="409"/>
      <c r="CZ33" s="409"/>
      <c r="DA33" s="409"/>
      <c r="DB33" s="409"/>
      <c r="DC33" s="409"/>
      <c r="DD33" s="409"/>
      <c r="DE33" s="409"/>
      <c r="DF33" s="200"/>
      <c r="DG33" s="609" t="s">
        <v>204</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5</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7</v>
      </c>
      <c r="BX34" s="610"/>
      <c r="BY34" s="611" t="str">
        <f>IF('各会計、関係団体の財政状況及び健全化判断比率'!B68="","",'各会計、関係団体の財政状況及び健全化判断比率'!B68)</f>
        <v>千葉県市町村総合事務組合（一般会計）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17</v>
      </c>
      <c r="CP34" s="610"/>
      <c r="CQ34" s="611" t="str">
        <f>IF('各会計、関係団体の財政状況及び健全化判断比率'!BS7="","",'各会計、関係団体の財政状況及び健全化判断比率'!BS7)</f>
        <v>ちば南房総</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f t="shared" ref="AM35:AM43" si="0">IF(AO35="","",AM34+1)</f>
        <v>6</v>
      </c>
      <c r="AN35" s="610"/>
      <c r="AO35" s="611" t="str">
        <f>IF('各会計、関係団体の財政状況及び健全化判断比率'!B32="","",'各会計、関係団体の財政状況及び健全化判断比率'!B32)</f>
        <v>国保病院事業会計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8</v>
      </c>
      <c r="BX35" s="610"/>
      <c r="BY35" s="611" t="str">
        <f>IF('各会計、関係団体の財政状況及び健全化判断比率'!B69="","",'各会計、関係団体の財政状況及び健全化判断比率'!B69)</f>
        <v>千葉県市町村総合事務組合（千葉県自治会館管理運営特別会計）</v>
      </c>
      <c r="BZ35" s="611"/>
      <c r="CA35" s="611"/>
      <c r="CB35" s="611"/>
      <c r="CC35" s="611"/>
      <c r="CD35" s="611"/>
      <c r="CE35" s="611"/>
      <c r="CF35" s="611"/>
      <c r="CG35" s="611"/>
      <c r="CH35" s="611"/>
      <c r="CI35" s="611"/>
      <c r="CJ35" s="611"/>
      <c r="CK35" s="611"/>
      <c r="CL35" s="611"/>
      <c r="CM35" s="611"/>
      <c r="CN35" s="175"/>
      <c r="CO35" s="610">
        <f t="shared" ref="CO35:CO43" si="3">IF(CQ35="","",CO34+1)</f>
        <v>18</v>
      </c>
      <c r="CP35" s="610"/>
      <c r="CQ35" s="611" t="str">
        <f>IF('各会計、関係団体の財政状況及び健全化判断比率'!BS8="","",'各会計、関係団体の財政状況及び健全化判断比率'!BS8)</f>
        <v>南房総農業支援センター</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9</v>
      </c>
      <c r="BX36" s="610"/>
      <c r="BY36" s="611" t="str">
        <f>IF('各会計、関係団体の財政状況及び健全化判断比率'!B70="","",'各会計、関係団体の財政状況及び健全化判断比率'!B70)</f>
        <v>千葉県市町村総合事務組合（千葉県自治研修センター特別会計）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10</v>
      </c>
      <c r="BX37" s="610"/>
      <c r="BY37" s="611" t="str">
        <f>IF('各会計、関係団体の財政状況及び健全化判断比率'!B71="","",'各会計、関係団体の財政状況及び健全化判断比率'!B71)</f>
        <v>千葉県市町村総合事務組合（千葉県市町村交通災害共済特別会計）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11</v>
      </c>
      <c r="BX38" s="610"/>
      <c r="BY38" s="611" t="str">
        <f>IF('各会計、関係団体の財政状況及び健全化判断比率'!B72="","",'各会計、関係団体の財政状況及び健全化判断比率'!B72)</f>
        <v>安房郡市広域市町村圏事務組合（一般会計）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12</v>
      </c>
      <c r="BX39" s="610"/>
      <c r="BY39" s="611" t="str">
        <f>IF('各会計、関係団体の財政状況及び健全化判断比率'!B73="","",'各会計、関係団体の財政状況及び健全化判断比率'!B73)</f>
        <v>鋸南地区環境衛生組合（一般会計）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13</v>
      </c>
      <c r="BX40" s="610"/>
      <c r="BY40" s="611" t="str">
        <f>IF('各会計、関係団体の財政状況及び健全化判断比率'!B74="","",'各会計、関係団体の財政状況及び健全化判断比率'!B74)</f>
        <v>三芳水道企業団（水道事業会計）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14</v>
      </c>
      <c r="BX41" s="610"/>
      <c r="BY41" s="611" t="str">
        <f>IF('各会計、関係団体の財政状況及び健全化判断比率'!B75="","",'各会計、関係団体の財政状況及び健全化判断比率'!B75)</f>
        <v>南房総広域水道企業団（水道事業用水供給事業会計）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15</v>
      </c>
      <c r="BX42" s="610"/>
      <c r="BY42" s="611" t="str">
        <f>IF('各会計、関係団体の財政状況及び健全化判断比率'!B76="","",'各会計、関係団体の財政状況及び健全化判断比率'!B76)</f>
        <v>千葉県後期高齢者医療広域連合（一般会計）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16</v>
      </c>
      <c r="BX43" s="610"/>
      <c r="BY43" s="611" t="str">
        <f>IF('各会計、関係団体の財政状況及び健全化判断比率'!B77="","",'各会計、関係団体の財政状況及び健全化判断比率'!B77)</f>
        <v>千葉県後期高齢者医療広域連合（後期高齢者医療特別会計）</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205</v>
      </c>
      <c r="E46" s="613" t="s">
        <v>206</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207</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208</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209</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210</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211</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212</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213</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Apb4Y2hVnfB6kS67Jk1tVDaFb/sejiIgKoNEgzNve1EcqbmGbjkkLkPmcQij4N8v8rtc0dZmeoVf07MAINtPWA==" saltValue="BPx40OehvqAjijtB86vce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zoomScaleNormal="10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214</v>
      </c>
      <c r="DI1" s="616"/>
      <c r="DJ1" s="616"/>
      <c r="DK1" s="616"/>
      <c r="DL1" s="616"/>
      <c r="DM1" s="616"/>
      <c r="DN1" s="617"/>
      <c r="DO1" s="208"/>
      <c r="DP1" s="615" t="s">
        <v>215</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216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217</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218</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219</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220</v>
      </c>
      <c r="S4" s="619"/>
      <c r="T4" s="619"/>
      <c r="U4" s="619"/>
      <c r="V4" s="619"/>
      <c r="W4" s="619"/>
      <c r="X4" s="619"/>
      <c r="Y4" s="620"/>
      <c r="Z4" s="618" t="s">
        <v>221</v>
      </c>
      <c r="AA4" s="619"/>
      <c r="AB4" s="619"/>
      <c r="AC4" s="620"/>
      <c r="AD4" s="618" t="s">
        <v>222</v>
      </c>
      <c r="AE4" s="619"/>
      <c r="AF4" s="619"/>
      <c r="AG4" s="619"/>
      <c r="AH4" s="619"/>
      <c r="AI4" s="619"/>
      <c r="AJ4" s="619"/>
      <c r="AK4" s="620"/>
      <c r="AL4" s="618" t="s">
        <v>221</v>
      </c>
      <c r="AM4" s="619"/>
      <c r="AN4" s="619"/>
      <c r="AO4" s="620"/>
      <c r="AP4" s="621" t="s">
        <v>223</v>
      </c>
      <c r="AQ4" s="621"/>
      <c r="AR4" s="621"/>
      <c r="AS4" s="621"/>
      <c r="AT4" s="621"/>
      <c r="AU4" s="621"/>
      <c r="AV4" s="621"/>
      <c r="AW4" s="621"/>
      <c r="AX4" s="621"/>
      <c r="AY4" s="621"/>
      <c r="AZ4" s="621"/>
      <c r="BA4" s="621"/>
      <c r="BB4" s="621"/>
      <c r="BC4" s="621"/>
      <c r="BD4" s="621"/>
      <c r="BE4" s="621"/>
      <c r="BF4" s="621"/>
      <c r="BG4" s="621" t="s">
        <v>224</v>
      </c>
      <c r="BH4" s="621"/>
      <c r="BI4" s="621"/>
      <c r="BJ4" s="621"/>
      <c r="BK4" s="621"/>
      <c r="BL4" s="621"/>
      <c r="BM4" s="621"/>
      <c r="BN4" s="621"/>
      <c r="BO4" s="621" t="s">
        <v>221</v>
      </c>
      <c r="BP4" s="621"/>
      <c r="BQ4" s="621"/>
      <c r="BR4" s="621"/>
      <c r="BS4" s="621" t="s">
        <v>225</v>
      </c>
      <c r="BT4" s="621"/>
      <c r="BU4" s="621"/>
      <c r="BV4" s="621"/>
      <c r="BW4" s="621"/>
      <c r="BX4" s="621"/>
      <c r="BY4" s="621"/>
      <c r="BZ4" s="621"/>
      <c r="CA4" s="621"/>
      <c r="CB4" s="621"/>
      <c r="CD4" s="618" t="s">
        <v>226</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227</v>
      </c>
      <c r="C5" s="623"/>
      <c r="D5" s="623"/>
      <c r="E5" s="623"/>
      <c r="F5" s="623"/>
      <c r="G5" s="623"/>
      <c r="H5" s="623"/>
      <c r="I5" s="623"/>
      <c r="J5" s="623"/>
      <c r="K5" s="623"/>
      <c r="L5" s="623"/>
      <c r="M5" s="623"/>
      <c r="N5" s="623"/>
      <c r="O5" s="623"/>
      <c r="P5" s="623"/>
      <c r="Q5" s="624"/>
      <c r="R5" s="625">
        <v>4072478</v>
      </c>
      <c r="S5" s="626"/>
      <c r="T5" s="626"/>
      <c r="U5" s="626"/>
      <c r="V5" s="626"/>
      <c r="W5" s="626"/>
      <c r="X5" s="626"/>
      <c r="Y5" s="627"/>
      <c r="Z5" s="628">
        <v>15.6</v>
      </c>
      <c r="AA5" s="628"/>
      <c r="AB5" s="628"/>
      <c r="AC5" s="628"/>
      <c r="AD5" s="629">
        <v>4072478</v>
      </c>
      <c r="AE5" s="629"/>
      <c r="AF5" s="629"/>
      <c r="AG5" s="629"/>
      <c r="AH5" s="629"/>
      <c r="AI5" s="629"/>
      <c r="AJ5" s="629"/>
      <c r="AK5" s="629"/>
      <c r="AL5" s="630">
        <v>27.8</v>
      </c>
      <c r="AM5" s="631"/>
      <c r="AN5" s="631"/>
      <c r="AO5" s="632"/>
      <c r="AP5" s="622" t="s">
        <v>228</v>
      </c>
      <c r="AQ5" s="623"/>
      <c r="AR5" s="623"/>
      <c r="AS5" s="623"/>
      <c r="AT5" s="623"/>
      <c r="AU5" s="623"/>
      <c r="AV5" s="623"/>
      <c r="AW5" s="623"/>
      <c r="AX5" s="623"/>
      <c r="AY5" s="623"/>
      <c r="AZ5" s="623"/>
      <c r="BA5" s="623"/>
      <c r="BB5" s="623"/>
      <c r="BC5" s="623"/>
      <c r="BD5" s="623"/>
      <c r="BE5" s="623"/>
      <c r="BF5" s="624"/>
      <c r="BG5" s="636">
        <v>4016757</v>
      </c>
      <c r="BH5" s="637"/>
      <c r="BI5" s="637"/>
      <c r="BJ5" s="637"/>
      <c r="BK5" s="637"/>
      <c r="BL5" s="637"/>
      <c r="BM5" s="637"/>
      <c r="BN5" s="638"/>
      <c r="BO5" s="639">
        <v>98.6</v>
      </c>
      <c r="BP5" s="639"/>
      <c r="BQ5" s="639"/>
      <c r="BR5" s="639"/>
      <c r="BS5" s="640" t="s">
        <v>229</v>
      </c>
      <c r="BT5" s="640"/>
      <c r="BU5" s="640"/>
      <c r="BV5" s="640"/>
      <c r="BW5" s="640"/>
      <c r="BX5" s="640"/>
      <c r="BY5" s="640"/>
      <c r="BZ5" s="640"/>
      <c r="CA5" s="640"/>
      <c r="CB5" s="644"/>
      <c r="CD5" s="618" t="s">
        <v>223</v>
      </c>
      <c r="CE5" s="619"/>
      <c r="CF5" s="619"/>
      <c r="CG5" s="619"/>
      <c r="CH5" s="619"/>
      <c r="CI5" s="619"/>
      <c r="CJ5" s="619"/>
      <c r="CK5" s="619"/>
      <c r="CL5" s="619"/>
      <c r="CM5" s="619"/>
      <c r="CN5" s="619"/>
      <c r="CO5" s="619"/>
      <c r="CP5" s="619"/>
      <c r="CQ5" s="620"/>
      <c r="CR5" s="618" t="s">
        <v>230</v>
      </c>
      <c r="CS5" s="619"/>
      <c r="CT5" s="619"/>
      <c r="CU5" s="619"/>
      <c r="CV5" s="619"/>
      <c r="CW5" s="619"/>
      <c r="CX5" s="619"/>
      <c r="CY5" s="620"/>
      <c r="CZ5" s="618" t="s">
        <v>221</v>
      </c>
      <c r="DA5" s="619"/>
      <c r="DB5" s="619"/>
      <c r="DC5" s="620"/>
      <c r="DD5" s="618" t="s">
        <v>231</v>
      </c>
      <c r="DE5" s="619"/>
      <c r="DF5" s="619"/>
      <c r="DG5" s="619"/>
      <c r="DH5" s="619"/>
      <c r="DI5" s="619"/>
      <c r="DJ5" s="619"/>
      <c r="DK5" s="619"/>
      <c r="DL5" s="619"/>
      <c r="DM5" s="619"/>
      <c r="DN5" s="619"/>
      <c r="DO5" s="619"/>
      <c r="DP5" s="620"/>
      <c r="DQ5" s="618" t="s">
        <v>232</v>
      </c>
      <c r="DR5" s="619"/>
      <c r="DS5" s="619"/>
      <c r="DT5" s="619"/>
      <c r="DU5" s="619"/>
      <c r="DV5" s="619"/>
      <c r="DW5" s="619"/>
      <c r="DX5" s="619"/>
      <c r="DY5" s="619"/>
      <c r="DZ5" s="619"/>
      <c r="EA5" s="619"/>
      <c r="EB5" s="619"/>
      <c r="EC5" s="620"/>
    </row>
    <row r="6" spans="2:143" ht="11.25" customHeight="1" x14ac:dyDescent="0.2">
      <c r="B6" s="633" t="s">
        <v>233</v>
      </c>
      <c r="C6" s="634"/>
      <c r="D6" s="634"/>
      <c r="E6" s="634"/>
      <c r="F6" s="634"/>
      <c r="G6" s="634"/>
      <c r="H6" s="634"/>
      <c r="I6" s="634"/>
      <c r="J6" s="634"/>
      <c r="K6" s="634"/>
      <c r="L6" s="634"/>
      <c r="M6" s="634"/>
      <c r="N6" s="634"/>
      <c r="O6" s="634"/>
      <c r="P6" s="634"/>
      <c r="Q6" s="635"/>
      <c r="R6" s="636">
        <v>225974</v>
      </c>
      <c r="S6" s="637"/>
      <c r="T6" s="637"/>
      <c r="U6" s="637"/>
      <c r="V6" s="637"/>
      <c r="W6" s="637"/>
      <c r="X6" s="637"/>
      <c r="Y6" s="638"/>
      <c r="Z6" s="639">
        <v>0.9</v>
      </c>
      <c r="AA6" s="639"/>
      <c r="AB6" s="639"/>
      <c r="AC6" s="639"/>
      <c r="AD6" s="640">
        <v>225974</v>
      </c>
      <c r="AE6" s="640"/>
      <c r="AF6" s="640"/>
      <c r="AG6" s="640"/>
      <c r="AH6" s="640"/>
      <c r="AI6" s="640"/>
      <c r="AJ6" s="640"/>
      <c r="AK6" s="640"/>
      <c r="AL6" s="641">
        <v>1.5</v>
      </c>
      <c r="AM6" s="642"/>
      <c r="AN6" s="642"/>
      <c r="AO6" s="643"/>
      <c r="AP6" s="633" t="s">
        <v>234</v>
      </c>
      <c r="AQ6" s="634"/>
      <c r="AR6" s="634"/>
      <c r="AS6" s="634"/>
      <c r="AT6" s="634"/>
      <c r="AU6" s="634"/>
      <c r="AV6" s="634"/>
      <c r="AW6" s="634"/>
      <c r="AX6" s="634"/>
      <c r="AY6" s="634"/>
      <c r="AZ6" s="634"/>
      <c r="BA6" s="634"/>
      <c r="BB6" s="634"/>
      <c r="BC6" s="634"/>
      <c r="BD6" s="634"/>
      <c r="BE6" s="634"/>
      <c r="BF6" s="635"/>
      <c r="BG6" s="636">
        <v>4016757</v>
      </c>
      <c r="BH6" s="637"/>
      <c r="BI6" s="637"/>
      <c r="BJ6" s="637"/>
      <c r="BK6" s="637"/>
      <c r="BL6" s="637"/>
      <c r="BM6" s="637"/>
      <c r="BN6" s="638"/>
      <c r="BO6" s="639">
        <v>98.6</v>
      </c>
      <c r="BP6" s="639"/>
      <c r="BQ6" s="639"/>
      <c r="BR6" s="639"/>
      <c r="BS6" s="640" t="s">
        <v>130</v>
      </c>
      <c r="BT6" s="640"/>
      <c r="BU6" s="640"/>
      <c r="BV6" s="640"/>
      <c r="BW6" s="640"/>
      <c r="BX6" s="640"/>
      <c r="BY6" s="640"/>
      <c r="BZ6" s="640"/>
      <c r="CA6" s="640"/>
      <c r="CB6" s="644"/>
      <c r="CD6" s="622" t="s">
        <v>235</v>
      </c>
      <c r="CE6" s="623"/>
      <c r="CF6" s="623"/>
      <c r="CG6" s="623"/>
      <c r="CH6" s="623"/>
      <c r="CI6" s="623"/>
      <c r="CJ6" s="623"/>
      <c r="CK6" s="623"/>
      <c r="CL6" s="623"/>
      <c r="CM6" s="623"/>
      <c r="CN6" s="623"/>
      <c r="CO6" s="623"/>
      <c r="CP6" s="623"/>
      <c r="CQ6" s="624"/>
      <c r="CR6" s="636">
        <v>171039</v>
      </c>
      <c r="CS6" s="637"/>
      <c r="CT6" s="637"/>
      <c r="CU6" s="637"/>
      <c r="CV6" s="637"/>
      <c r="CW6" s="637"/>
      <c r="CX6" s="637"/>
      <c r="CY6" s="638"/>
      <c r="CZ6" s="630">
        <v>0.7</v>
      </c>
      <c r="DA6" s="631"/>
      <c r="DB6" s="631"/>
      <c r="DC6" s="647"/>
      <c r="DD6" s="645" t="s">
        <v>130</v>
      </c>
      <c r="DE6" s="637"/>
      <c r="DF6" s="637"/>
      <c r="DG6" s="637"/>
      <c r="DH6" s="637"/>
      <c r="DI6" s="637"/>
      <c r="DJ6" s="637"/>
      <c r="DK6" s="637"/>
      <c r="DL6" s="637"/>
      <c r="DM6" s="637"/>
      <c r="DN6" s="637"/>
      <c r="DO6" s="637"/>
      <c r="DP6" s="638"/>
      <c r="DQ6" s="645">
        <v>171039</v>
      </c>
      <c r="DR6" s="637"/>
      <c r="DS6" s="637"/>
      <c r="DT6" s="637"/>
      <c r="DU6" s="637"/>
      <c r="DV6" s="637"/>
      <c r="DW6" s="637"/>
      <c r="DX6" s="637"/>
      <c r="DY6" s="637"/>
      <c r="DZ6" s="637"/>
      <c r="EA6" s="637"/>
      <c r="EB6" s="637"/>
      <c r="EC6" s="646"/>
    </row>
    <row r="7" spans="2:143" ht="11.25" customHeight="1" x14ac:dyDescent="0.2">
      <c r="B7" s="633" t="s">
        <v>236</v>
      </c>
      <c r="C7" s="634"/>
      <c r="D7" s="634"/>
      <c r="E7" s="634"/>
      <c r="F7" s="634"/>
      <c r="G7" s="634"/>
      <c r="H7" s="634"/>
      <c r="I7" s="634"/>
      <c r="J7" s="634"/>
      <c r="K7" s="634"/>
      <c r="L7" s="634"/>
      <c r="M7" s="634"/>
      <c r="N7" s="634"/>
      <c r="O7" s="634"/>
      <c r="P7" s="634"/>
      <c r="Q7" s="635"/>
      <c r="R7" s="636">
        <v>2085</v>
      </c>
      <c r="S7" s="637"/>
      <c r="T7" s="637"/>
      <c r="U7" s="637"/>
      <c r="V7" s="637"/>
      <c r="W7" s="637"/>
      <c r="X7" s="637"/>
      <c r="Y7" s="638"/>
      <c r="Z7" s="639">
        <v>0</v>
      </c>
      <c r="AA7" s="639"/>
      <c r="AB7" s="639"/>
      <c r="AC7" s="639"/>
      <c r="AD7" s="640">
        <v>2085</v>
      </c>
      <c r="AE7" s="640"/>
      <c r="AF7" s="640"/>
      <c r="AG7" s="640"/>
      <c r="AH7" s="640"/>
      <c r="AI7" s="640"/>
      <c r="AJ7" s="640"/>
      <c r="AK7" s="640"/>
      <c r="AL7" s="641">
        <v>0</v>
      </c>
      <c r="AM7" s="642"/>
      <c r="AN7" s="642"/>
      <c r="AO7" s="643"/>
      <c r="AP7" s="633" t="s">
        <v>237</v>
      </c>
      <c r="AQ7" s="634"/>
      <c r="AR7" s="634"/>
      <c r="AS7" s="634"/>
      <c r="AT7" s="634"/>
      <c r="AU7" s="634"/>
      <c r="AV7" s="634"/>
      <c r="AW7" s="634"/>
      <c r="AX7" s="634"/>
      <c r="AY7" s="634"/>
      <c r="AZ7" s="634"/>
      <c r="BA7" s="634"/>
      <c r="BB7" s="634"/>
      <c r="BC7" s="634"/>
      <c r="BD7" s="634"/>
      <c r="BE7" s="634"/>
      <c r="BF7" s="635"/>
      <c r="BG7" s="636">
        <v>1553581</v>
      </c>
      <c r="BH7" s="637"/>
      <c r="BI7" s="637"/>
      <c r="BJ7" s="637"/>
      <c r="BK7" s="637"/>
      <c r="BL7" s="637"/>
      <c r="BM7" s="637"/>
      <c r="BN7" s="638"/>
      <c r="BO7" s="639">
        <v>38.1</v>
      </c>
      <c r="BP7" s="639"/>
      <c r="BQ7" s="639"/>
      <c r="BR7" s="639"/>
      <c r="BS7" s="640" t="s">
        <v>130</v>
      </c>
      <c r="BT7" s="640"/>
      <c r="BU7" s="640"/>
      <c r="BV7" s="640"/>
      <c r="BW7" s="640"/>
      <c r="BX7" s="640"/>
      <c r="BY7" s="640"/>
      <c r="BZ7" s="640"/>
      <c r="CA7" s="640"/>
      <c r="CB7" s="644"/>
      <c r="CD7" s="633" t="s">
        <v>238</v>
      </c>
      <c r="CE7" s="634"/>
      <c r="CF7" s="634"/>
      <c r="CG7" s="634"/>
      <c r="CH7" s="634"/>
      <c r="CI7" s="634"/>
      <c r="CJ7" s="634"/>
      <c r="CK7" s="634"/>
      <c r="CL7" s="634"/>
      <c r="CM7" s="634"/>
      <c r="CN7" s="634"/>
      <c r="CO7" s="634"/>
      <c r="CP7" s="634"/>
      <c r="CQ7" s="635"/>
      <c r="CR7" s="636">
        <v>3468106</v>
      </c>
      <c r="CS7" s="637"/>
      <c r="CT7" s="637"/>
      <c r="CU7" s="637"/>
      <c r="CV7" s="637"/>
      <c r="CW7" s="637"/>
      <c r="CX7" s="637"/>
      <c r="CY7" s="638"/>
      <c r="CZ7" s="639">
        <v>14.4</v>
      </c>
      <c r="DA7" s="639"/>
      <c r="DB7" s="639"/>
      <c r="DC7" s="639"/>
      <c r="DD7" s="645">
        <v>124695</v>
      </c>
      <c r="DE7" s="637"/>
      <c r="DF7" s="637"/>
      <c r="DG7" s="637"/>
      <c r="DH7" s="637"/>
      <c r="DI7" s="637"/>
      <c r="DJ7" s="637"/>
      <c r="DK7" s="637"/>
      <c r="DL7" s="637"/>
      <c r="DM7" s="637"/>
      <c r="DN7" s="637"/>
      <c r="DO7" s="637"/>
      <c r="DP7" s="638"/>
      <c r="DQ7" s="645">
        <v>2419449</v>
      </c>
      <c r="DR7" s="637"/>
      <c r="DS7" s="637"/>
      <c r="DT7" s="637"/>
      <c r="DU7" s="637"/>
      <c r="DV7" s="637"/>
      <c r="DW7" s="637"/>
      <c r="DX7" s="637"/>
      <c r="DY7" s="637"/>
      <c r="DZ7" s="637"/>
      <c r="EA7" s="637"/>
      <c r="EB7" s="637"/>
      <c r="EC7" s="646"/>
    </row>
    <row r="8" spans="2:143" ht="11.25" customHeight="1" x14ac:dyDescent="0.2">
      <c r="B8" s="633" t="s">
        <v>239</v>
      </c>
      <c r="C8" s="634"/>
      <c r="D8" s="634"/>
      <c r="E8" s="634"/>
      <c r="F8" s="634"/>
      <c r="G8" s="634"/>
      <c r="H8" s="634"/>
      <c r="I8" s="634"/>
      <c r="J8" s="634"/>
      <c r="K8" s="634"/>
      <c r="L8" s="634"/>
      <c r="M8" s="634"/>
      <c r="N8" s="634"/>
      <c r="O8" s="634"/>
      <c r="P8" s="634"/>
      <c r="Q8" s="635"/>
      <c r="R8" s="636">
        <v>21015</v>
      </c>
      <c r="S8" s="637"/>
      <c r="T8" s="637"/>
      <c r="U8" s="637"/>
      <c r="V8" s="637"/>
      <c r="W8" s="637"/>
      <c r="X8" s="637"/>
      <c r="Y8" s="638"/>
      <c r="Z8" s="639">
        <v>0.1</v>
      </c>
      <c r="AA8" s="639"/>
      <c r="AB8" s="639"/>
      <c r="AC8" s="639"/>
      <c r="AD8" s="640">
        <v>21015</v>
      </c>
      <c r="AE8" s="640"/>
      <c r="AF8" s="640"/>
      <c r="AG8" s="640"/>
      <c r="AH8" s="640"/>
      <c r="AI8" s="640"/>
      <c r="AJ8" s="640"/>
      <c r="AK8" s="640"/>
      <c r="AL8" s="641">
        <v>0.1</v>
      </c>
      <c r="AM8" s="642"/>
      <c r="AN8" s="642"/>
      <c r="AO8" s="643"/>
      <c r="AP8" s="633" t="s">
        <v>240</v>
      </c>
      <c r="AQ8" s="634"/>
      <c r="AR8" s="634"/>
      <c r="AS8" s="634"/>
      <c r="AT8" s="634"/>
      <c r="AU8" s="634"/>
      <c r="AV8" s="634"/>
      <c r="AW8" s="634"/>
      <c r="AX8" s="634"/>
      <c r="AY8" s="634"/>
      <c r="AZ8" s="634"/>
      <c r="BA8" s="634"/>
      <c r="BB8" s="634"/>
      <c r="BC8" s="634"/>
      <c r="BD8" s="634"/>
      <c r="BE8" s="634"/>
      <c r="BF8" s="635"/>
      <c r="BG8" s="636">
        <v>74188</v>
      </c>
      <c r="BH8" s="637"/>
      <c r="BI8" s="637"/>
      <c r="BJ8" s="637"/>
      <c r="BK8" s="637"/>
      <c r="BL8" s="637"/>
      <c r="BM8" s="637"/>
      <c r="BN8" s="638"/>
      <c r="BO8" s="639">
        <v>1.8</v>
      </c>
      <c r="BP8" s="639"/>
      <c r="BQ8" s="639"/>
      <c r="BR8" s="639"/>
      <c r="BS8" s="640" t="s">
        <v>229</v>
      </c>
      <c r="BT8" s="640"/>
      <c r="BU8" s="640"/>
      <c r="BV8" s="640"/>
      <c r="BW8" s="640"/>
      <c r="BX8" s="640"/>
      <c r="BY8" s="640"/>
      <c r="BZ8" s="640"/>
      <c r="CA8" s="640"/>
      <c r="CB8" s="644"/>
      <c r="CD8" s="633" t="s">
        <v>241</v>
      </c>
      <c r="CE8" s="634"/>
      <c r="CF8" s="634"/>
      <c r="CG8" s="634"/>
      <c r="CH8" s="634"/>
      <c r="CI8" s="634"/>
      <c r="CJ8" s="634"/>
      <c r="CK8" s="634"/>
      <c r="CL8" s="634"/>
      <c r="CM8" s="634"/>
      <c r="CN8" s="634"/>
      <c r="CO8" s="634"/>
      <c r="CP8" s="634"/>
      <c r="CQ8" s="635"/>
      <c r="CR8" s="636">
        <v>6251820</v>
      </c>
      <c r="CS8" s="637"/>
      <c r="CT8" s="637"/>
      <c r="CU8" s="637"/>
      <c r="CV8" s="637"/>
      <c r="CW8" s="637"/>
      <c r="CX8" s="637"/>
      <c r="CY8" s="638"/>
      <c r="CZ8" s="639">
        <v>26</v>
      </c>
      <c r="DA8" s="639"/>
      <c r="DB8" s="639"/>
      <c r="DC8" s="639"/>
      <c r="DD8" s="645">
        <v>122755</v>
      </c>
      <c r="DE8" s="637"/>
      <c r="DF8" s="637"/>
      <c r="DG8" s="637"/>
      <c r="DH8" s="637"/>
      <c r="DI8" s="637"/>
      <c r="DJ8" s="637"/>
      <c r="DK8" s="637"/>
      <c r="DL8" s="637"/>
      <c r="DM8" s="637"/>
      <c r="DN8" s="637"/>
      <c r="DO8" s="637"/>
      <c r="DP8" s="638"/>
      <c r="DQ8" s="645">
        <v>3279087</v>
      </c>
      <c r="DR8" s="637"/>
      <c r="DS8" s="637"/>
      <c r="DT8" s="637"/>
      <c r="DU8" s="637"/>
      <c r="DV8" s="637"/>
      <c r="DW8" s="637"/>
      <c r="DX8" s="637"/>
      <c r="DY8" s="637"/>
      <c r="DZ8" s="637"/>
      <c r="EA8" s="637"/>
      <c r="EB8" s="637"/>
      <c r="EC8" s="646"/>
    </row>
    <row r="9" spans="2:143" ht="11.25" customHeight="1" x14ac:dyDescent="0.2">
      <c r="B9" s="633" t="s">
        <v>242</v>
      </c>
      <c r="C9" s="634"/>
      <c r="D9" s="634"/>
      <c r="E9" s="634"/>
      <c r="F9" s="634"/>
      <c r="G9" s="634"/>
      <c r="H9" s="634"/>
      <c r="I9" s="634"/>
      <c r="J9" s="634"/>
      <c r="K9" s="634"/>
      <c r="L9" s="634"/>
      <c r="M9" s="634"/>
      <c r="N9" s="634"/>
      <c r="O9" s="634"/>
      <c r="P9" s="634"/>
      <c r="Q9" s="635"/>
      <c r="R9" s="636">
        <v>16731</v>
      </c>
      <c r="S9" s="637"/>
      <c r="T9" s="637"/>
      <c r="U9" s="637"/>
      <c r="V9" s="637"/>
      <c r="W9" s="637"/>
      <c r="X9" s="637"/>
      <c r="Y9" s="638"/>
      <c r="Z9" s="639">
        <v>0.1</v>
      </c>
      <c r="AA9" s="639"/>
      <c r="AB9" s="639"/>
      <c r="AC9" s="639"/>
      <c r="AD9" s="640">
        <v>16731</v>
      </c>
      <c r="AE9" s="640"/>
      <c r="AF9" s="640"/>
      <c r="AG9" s="640"/>
      <c r="AH9" s="640"/>
      <c r="AI9" s="640"/>
      <c r="AJ9" s="640"/>
      <c r="AK9" s="640"/>
      <c r="AL9" s="641">
        <v>0.1</v>
      </c>
      <c r="AM9" s="642"/>
      <c r="AN9" s="642"/>
      <c r="AO9" s="643"/>
      <c r="AP9" s="633" t="s">
        <v>243</v>
      </c>
      <c r="AQ9" s="634"/>
      <c r="AR9" s="634"/>
      <c r="AS9" s="634"/>
      <c r="AT9" s="634"/>
      <c r="AU9" s="634"/>
      <c r="AV9" s="634"/>
      <c r="AW9" s="634"/>
      <c r="AX9" s="634"/>
      <c r="AY9" s="634"/>
      <c r="AZ9" s="634"/>
      <c r="BA9" s="634"/>
      <c r="BB9" s="634"/>
      <c r="BC9" s="634"/>
      <c r="BD9" s="634"/>
      <c r="BE9" s="634"/>
      <c r="BF9" s="635"/>
      <c r="BG9" s="636">
        <v>1335399</v>
      </c>
      <c r="BH9" s="637"/>
      <c r="BI9" s="637"/>
      <c r="BJ9" s="637"/>
      <c r="BK9" s="637"/>
      <c r="BL9" s="637"/>
      <c r="BM9" s="637"/>
      <c r="BN9" s="638"/>
      <c r="BO9" s="639">
        <v>32.799999999999997</v>
      </c>
      <c r="BP9" s="639"/>
      <c r="BQ9" s="639"/>
      <c r="BR9" s="639"/>
      <c r="BS9" s="640" t="s">
        <v>229</v>
      </c>
      <c r="BT9" s="640"/>
      <c r="BU9" s="640"/>
      <c r="BV9" s="640"/>
      <c r="BW9" s="640"/>
      <c r="BX9" s="640"/>
      <c r="BY9" s="640"/>
      <c r="BZ9" s="640"/>
      <c r="CA9" s="640"/>
      <c r="CB9" s="644"/>
      <c r="CD9" s="633" t="s">
        <v>244</v>
      </c>
      <c r="CE9" s="634"/>
      <c r="CF9" s="634"/>
      <c r="CG9" s="634"/>
      <c r="CH9" s="634"/>
      <c r="CI9" s="634"/>
      <c r="CJ9" s="634"/>
      <c r="CK9" s="634"/>
      <c r="CL9" s="634"/>
      <c r="CM9" s="634"/>
      <c r="CN9" s="634"/>
      <c r="CO9" s="634"/>
      <c r="CP9" s="634"/>
      <c r="CQ9" s="635"/>
      <c r="CR9" s="636">
        <v>3069173</v>
      </c>
      <c r="CS9" s="637"/>
      <c r="CT9" s="637"/>
      <c r="CU9" s="637"/>
      <c r="CV9" s="637"/>
      <c r="CW9" s="637"/>
      <c r="CX9" s="637"/>
      <c r="CY9" s="638"/>
      <c r="CZ9" s="639">
        <v>12.8</v>
      </c>
      <c r="DA9" s="639"/>
      <c r="DB9" s="639"/>
      <c r="DC9" s="639"/>
      <c r="DD9" s="645">
        <v>857349</v>
      </c>
      <c r="DE9" s="637"/>
      <c r="DF9" s="637"/>
      <c r="DG9" s="637"/>
      <c r="DH9" s="637"/>
      <c r="DI9" s="637"/>
      <c r="DJ9" s="637"/>
      <c r="DK9" s="637"/>
      <c r="DL9" s="637"/>
      <c r="DM9" s="637"/>
      <c r="DN9" s="637"/>
      <c r="DO9" s="637"/>
      <c r="DP9" s="638"/>
      <c r="DQ9" s="645">
        <v>1731851</v>
      </c>
      <c r="DR9" s="637"/>
      <c r="DS9" s="637"/>
      <c r="DT9" s="637"/>
      <c r="DU9" s="637"/>
      <c r="DV9" s="637"/>
      <c r="DW9" s="637"/>
      <c r="DX9" s="637"/>
      <c r="DY9" s="637"/>
      <c r="DZ9" s="637"/>
      <c r="EA9" s="637"/>
      <c r="EB9" s="637"/>
      <c r="EC9" s="646"/>
    </row>
    <row r="10" spans="2:143" ht="11.25" customHeight="1" x14ac:dyDescent="0.2">
      <c r="B10" s="633" t="s">
        <v>245</v>
      </c>
      <c r="C10" s="634"/>
      <c r="D10" s="634"/>
      <c r="E10" s="634"/>
      <c r="F10" s="634"/>
      <c r="G10" s="634"/>
      <c r="H10" s="634"/>
      <c r="I10" s="634"/>
      <c r="J10" s="634"/>
      <c r="K10" s="634"/>
      <c r="L10" s="634"/>
      <c r="M10" s="634"/>
      <c r="N10" s="634"/>
      <c r="O10" s="634"/>
      <c r="P10" s="634"/>
      <c r="Q10" s="635"/>
      <c r="R10" s="636" t="s">
        <v>229</v>
      </c>
      <c r="S10" s="637"/>
      <c r="T10" s="637"/>
      <c r="U10" s="637"/>
      <c r="V10" s="637"/>
      <c r="W10" s="637"/>
      <c r="X10" s="637"/>
      <c r="Y10" s="638"/>
      <c r="Z10" s="639" t="s">
        <v>229</v>
      </c>
      <c r="AA10" s="639"/>
      <c r="AB10" s="639"/>
      <c r="AC10" s="639"/>
      <c r="AD10" s="640" t="s">
        <v>130</v>
      </c>
      <c r="AE10" s="640"/>
      <c r="AF10" s="640"/>
      <c r="AG10" s="640"/>
      <c r="AH10" s="640"/>
      <c r="AI10" s="640"/>
      <c r="AJ10" s="640"/>
      <c r="AK10" s="640"/>
      <c r="AL10" s="641" t="s">
        <v>130</v>
      </c>
      <c r="AM10" s="642"/>
      <c r="AN10" s="642"/>
      <c r="AO10" s="643"/>
      <c r="AP10" s="633" t="s">
        <v>246</v>
      </c>
      <c r="AQ10" s="634"/>
      <c r="AR10" s="634"/>
      <c r="AS10" s="634"/>
      <c r="AT10" s="634"/>
      <c r="AU10" s="634"/>
      <c r="AV10" s="634"/>
      <c r="AW10" s="634"/>
      <c r="AX10" s="634"/>
      <c r="AY10" s="634"/>
      <c r="AZ10" s="634"/>
      <c r="BA10" s="634"/>
      <c r="BB10" s="634"/>
      <c r="BC10" s="634"/>
      <c r="BD10" s="634"/>
      <c r="BE10" s="634"/>
      <c r="BF10" s="635"/>
      <c r="BG10" s="636">
        <v>95153</v>
      </c>
      <c r="BH10" s="637"/>
      <c r="BI10" s="637"/>
      <c r="BJ10" s="637"/>
      <c r="BK10" s="637"/>
      <c r="BL10" s="637"/>
      <c r="BM10" s="637"/>
      <c r="BN10" s="638"/>
      <c r="BO10" s="639">
        <v>2.2999999999999998</v>
      </c>
      <c r="BP10" s="639"/>
      <c r="BQ10" s="639"/>
      <c r="BR10" s="639"/>
      <c r="BS10" s="640" t="s">
        <v>130</v>
      </c>
      <c r="BT10" s="640"/>
      <c r="BU10" s="640"/>
      <c r="BV10" s="640"/>
      <c r="BW10" s="640"/>
      <c r="BX10" s="640"/>
      <c r="BY10" s="640"/>
      <c r="BZ10" s="640"/>
      <c r="CA10" s="640"/>
      <c r="CB10" s="644"/>
      <c r="CD10" s="633" t="s">
        <v>247</v>
      </c>
      <c r="CE10" s="634"/>
      <c r="CF10" s="634"/>
      <c r="CG10" s="634"/>
      <c r="CH10" s="634"/>
      <c r="CI10" s="634"/>
      <c r="CJ10" s="634"/>
      <c r="CK10" s="634"/>
      <c r="CL10" s="634"/>
      <c r="CM10" s="634"/>
      <c r="CN10" s="634"/>
      <c r="CO10" s="634"/>
      <c r="CP10" s="634"/>
      <c r="CQ10" s="635"/>
      <c r="CR10" s="636" t="s">
        <v>130</v>
      </c>
      <c r="CS10" s="637"/>
      <c r="CT10" s="637"/>
      <c r="CU10" s="637"/>
      <c r="CV10" s="637"/>
      <c r="CW10" s="637"/>
      <c r="CX10" s="637"/>
      <c r="CY10" s="638"/>
      <c r="CZ10" s="639" t="s">
        <v>130</v>
      </c>
      <c r="DA10" s="639"/>
      <c r="DB10" s="639"/>
      <c r="DC10" s="639"/>
      <c r="DD10" s="645" t="s">
        <v>130</v>
      </c>
      <c r="DE10" s="637"/>
      <c r="DF10" s="637"/>
      <c r="DG10" s="637"/>
      <c r="DH10" s="637"/>
      <c r="DI10" s="637"/>
      <c r="DJ10" s="637"/>
      <c r="DK10" s="637"/>
      <c r="DL10" s="637"/>
      <c r="DM10" s="637"/>
      <c r="DN10" s="637"/>
      <c r="DO10" s="637"/>
      <c r="DP10" s="638"/>
      <c r="DQ10" s="645" t="s">
        <v>229</v>
      </c>
      <c r="DR10" s="637"/>
      <c r="DS10" s="637"/>
      <c r="DT10" s="637"/>
      <c r="DU10" s="637"/>
      <c r="DV10" s="637"/>
      <c r="DW10" s="637"/>
      <c r="DX10" s="637"/>
      <c r="DY10" s="637"/>
      <c r="DZ10" s="637"/>
      <c r="EA10" s="637"/>
      <c r="EB10" s="637"/>
      <c r="EC10" s="646"/>
    </row>
    <row r="11" spans="2:143" ht="11.25" customHeight="1" x14ac:dyDescent="0.2">
      <c r="B11" s="633" t="s">
        <v>248</v>
      </c>
      <c r="C11" s="634"/>
      <c r="D11" s="634"/>
      <c r="E11" s="634"/>
      <c r="F11" s="634"/>
      <c r="G11" s="634"/>
      <c r="H11" s="634"/>
      <c r="I11" s="634"/>
      <c r="J11" s="634"/>
      <c r="K11" s="634"/>
      <c r="L11" s="634"/>
      <c r="M11" s="634"/>
      <c r="N11" s="634"/>
      <c r="O11" s="634"/>
      <c r="P11" s="634"/>
      <c r="Q11" s="635"/>
      <c r="R11" s="636">
        <v>874867</v>
      </c>
      <c r="S11" s="637"/>
      <c r="T11" s="637"/>
      <c r="U11" s="637"/>
      <c r="V11" s="637"/>
      <c r="W11" s="637"/>
      <c r="X11" s="637"/>
      <c r="Y11" s="638"/>
      <c r="Z11" s="641">
        <v>3.4</v>
      </c>
      <c r="AA11" s="642"/>
      <c r="AB11" s="642"/>
      <c r="AC11" s="648"/>
      <c r="AD11" s="645">
        <v>874867</v>
      </c>
      <c r="AE11" s="637"/>
      <c r="AF11" s="637"/>
      <c r="AG11" s="637"/>
      <c r="AH11" s="637"/>
      <c r="AI11" s="637"/>
      <c r="AJ11" s="637"/>
      <c r="AK11" s="638"/>
      <c r="AL11" s="641">
        <v>6</v>
      </c>
      <c r="AM11" s="642"/>
      <c r="AN11" s="642"/>
      <c r="AO11" s="643"/>
      <c r="AP11" s="633" t="s">
        <v>249</v>
      </c>
      <c r="AQ11" s="634"/>
      <c r="AR11" s="634"/>
      <c r="AS11" s="634"/>
      <c r="AT11" s="634"/>
      <c r="AU11" s="634"/>
      <c r="AV11" s="634"/>
      <c r="AW11" s="634"/>
      <c r="AX11" s="634"/>
      <c r="AY11" s="634"/>
      <c r="AZ11" s="634"/>
      <c r="BA11" s="634"/>
      <c r="BB11" s="634"/>
      <c r="BC11" s="634"/>
      <c r="BD11" s="634"/>
      <c r="BE11" s="634"/>
      <c r="BF11" s="635"/>
      <c r="BG11" s="636">
        <v>48841</v>
      </c>
      <c r="BH11" s="637"/>
      <c r="BI11" s="637"/>
      <c r="BJ11" s="637"/>
      <c r="BK11" s="637"/>
      <c r="BL11" s="637"/>
      <c r="BM11" s="637"/>
      <c r="BN11" s="638"/>
      <c r="BO11" s="639">
        <v>1.2</v>
      </c>
      <c r="BP11" s="639"/>
      <c r="BQ11" s="639"/>
      <c r="BR11" s="639"/>
      <c r="BS11" s="640" t="s">
        <v>130</v>
      </c>
      <c r="BT11" s="640"/>
      <c r="BU11" s="640"/>
      <c r="BV11" s="640"/>
      <c r="BW11" s="640"/>
      <c r="BX11" s="640"/>
      <c r="BY11" s="640"/>
      <c r="BZ11" s="640"/>
      <c r="CA11" s="640"/>
      <c r="CB11" s="644"/>
      <c r="CD11" s="633" t="s">
        <v>250</v>
      </c>
      <c r="CE11" s="634"/>
      <c r="CF11" s="634"/>
      <c r="CG11" s="634"/>
      <c r="CH11" s="634"/>
      <c r="CI11" s="634"/>
      <c r="CJ11" s="634"/>
      <c r="CK11" s="634"/>
      <c r="CL11" s="634"/>
      <c r="CM11" s="634"/>
      <c r="CN11" s="634"/>
      <c r="CO11" s="634"/>
      <c r="CP11" s="634"/>
      <c r="CQ11" s="635"/>
      <c r="CR11" s="636">
        <v>804183</v>
      </c>
      <c r="CS11" s="637"/>
      <c r="CT11" s="637"/>
      <c r="CU11" s="637"/>
      <c r="CV11" s="637"/>
      <c r="CW11" s="637"/>
      <c r="CX11" s="637"/>
      <c r="CY11" s="638"/>
      <c r="CZ11" s="639">
        <v>3.3</v>
      </c>
      <c r="DA11" s="639"/>
      <c r="DB11" s="639"/>
      <c r="DC11" s="639"/>
      <c r="DD11" s="645">
        <v>64501</v>
      </c>
      <c r="DE11" s="637"/>
      <c r="DF11" s="637"/>
      <c r="DG11" s="637"/>
      <c r="DH11" s="637"/>
      <c r="DI11" s="637"/>
      <c r="DJ11" s="637"/>
      <c r="DK11" s="637"/>
      <c r="DL11" s="637"/>
      <c r="DM11" s="637"/>
      <c r="DN11" s="637"/>
      <c r="DO11" s="637"/>
      <c r="DP11" s="638"/>
      <c r="DQ11" s="645">
        <v>478123</v>
      </c>
      <c r="DR11" s="637"/>
      <c r="DS11" s="637"/>
      <c r="DT11" s="637"/>
      <c r="DU11" s="637"/>
      <c r="DV11" s="637"/>
      <c r="DW11" s="637"/>
      <c r="DX11" s="637"/>
      <c r="DY11" s="637"/>
      <c r="DZ11" s="637"/>
      <c r="EA11" s="637"/>
      <c r="EB11" s="637"/>
      <c r="EC11" s="646"/>
    </row>
    <row r="12" spans="2:143" ht="11.25" customHeight="1" x14ac:dyDescent="0.2">
      <c r="B12" s="633" t="s">
        <v>251</v>
      </c>
      <c r="C12" s="634"/>
      <c r="D12" s="634"/>
      <c r="E12" s="634"/>
      <c r="F12" s="634"/>
      <c r="G12" s="634"/>
      <c r="H12" s="634"/>
      <c r="I12" s="634"/>
      <c r="J12" s="634"/>
      <c r="K12" s="634"/>
      <c r="L12" s="634"/>
      <c r="M12" s="634"/>
      <c r="N12" s="634"/>
      <c r="O12" s="634"/>
      <c r="P12" s="634"/>
      <c r="Q12" s="635"/>
      <c r="R12" s="636">
        <v>7994</v>
      </c>
      <c r="S12" s="637"/>
      <c r="T12" s="637"/>
      <c r="U12" s="637"/>
      <c r="V12" s="637"/>
      <c r="W12" s="637"/>
      <c r="X12" s="637"/>
      <c r="Y12" s="638"/>
      <c r="Z12" s="639">
        <v>0</v>
      </c>
      <c r="AA12" s="639"/>
      <c r="AB12" s="639"/>
      <c r="AC12" s="639"/>
      <c r="AD12" s="640">
        <v>7994</v>
      </c>
      <c r="AE12" s="640"/>
      <c r="AF12" s="640"/>
      <c r="AG12" s="640"/>
      <c r="AH12" s="640"/>
      <c r="AI12" s="640"/>
      <c r="AJ12" s="640"/>
      <c r="AK12" s="640"/>
      <c r="AL12" s="641">
        <v>0.1</v>
      </c>
      <c r="AM12" s="642"/>
      <c r="AN12" s="642"/>
      <c r="AO12" s="643"/>
      <c r="AP12" s="633" t="s">
        <v>252</v>
      </c>
      <c r="AQ12" s="634"/>
      <c r="AR12" s="634"/>
      <c r="AS12" s="634"/>
      <c r="AT12" s="634"/>
      <c r="AU12" s="634"/>
      <c r="AV12" s="634"/>
      <c r="AW12" s="634"/>
      <c r="AX12" s="634"/>
      <c r="AY12" s="634"/>
      <c r="AZ12" s="634"/>
      <c r="BA12" s="634"/>
      <c r="BB12" s="634"/>
      <c r="BC12" s="634"/>
      <c r="BD12" s="634"/>
      <c r="BE12" s="634"/>
      <c r="BF12" s="635"/>
      <c r="BG12" s="636">
        <v>2083491</v>
      </c>
      <c r="BH12" s="637"/>
      <c r="BI12" s="637"/>
      <c r="BJ12" s="637"/>
      <c r="BK12" s="637"/>
      <c r="BL12" s="637"/>
      <c r="BM12" s="637"/>
      <c r="BN12" s="638"/>
      <c r="BO12" s="639">
        <v>51.2</v>
      </c>
      <c r="BP12" s="639"/>
      <c r="BQ12" s="639"/>
      <c r="BR12" s="639"/>
      <c r="BS12" s="640" t="s">
        <v>130</v>
      </c>
      <c r="BT12" s="640"/>
      <c r="BU12" s="640"/>
      <c r="BV12" s="640"/>
      <c r="BW12" s="640"/>
      <c r="BX12" s="640"/>
      <c r="BY12" s="640"/>
      <c r="BZ12" s="640"/>
      <c r="CA12" s="640"/>
      <c r="CB12" s="644"/>
      <c r="CD12" s="633" t="s">
        <v>253</v>
      </c>
      <c r="CE12" s="634"/>
      <c r="CF12" s="634"/>
      <c r="CG12" s="634"/>
      <c r="CH12" s="634"/>
      <c r="CI12" s="634"/>
      <c r="CJ12" s="634"/>
      <c r="CK12" s="634"/>
      <c r="CL12" s="634"/>
      <c r="CM12" s="634"/>
      <c r="CN12" s="634"/>
      <c r="CO12" s="634"/>
      <c r="CP12" s="634"/>
      <c r="CQ12" s="635"/>
      <c r="CR12" s="636">
        <v>1532637</v>
      </c>
      <c r="CS12" s="637"/>
      <c r="CT12" s="637"/>
      <c r="CU12" s="637"/>
      <c r="CV12" s="637"/>
      <c r="CW12" s="637"/>
      <c r="CX12" s="637"/>
      <c r="CY12" s="638"/>
      <c r="CZ12" s="639">
        <v>6.4</v>
      </c>
      <c r="DA12" s="639"/>
      <c r="DB12" s="639"/>
      <c r="DC12" s="639"/>
      <c r="DD12" s="645">
        <v>410317</v>
      </c>
      <c r="DE12" s="637"/>
      <c r="DF12" s="637"/>
      <c r="DG12" s="637"/>
      <c r="DH12" s="637"/>
      <c r="DI12" s="637"/>
      <c r="DJ12" s="637"/>
      <c r="DK12" s="637"/>
      <c r="DL12" s="637"/>
      <c r="DM12" s="637"/>
      <c r="DN12" s="637"/>
      <c r="DO12" s="637"/>
      <c r="DP12" s="638"/>
      <c r="DQ12" s="645">
        <v>986664</v>
      </c>
      <c r="DR12" s="637"/>
      <c r="DS12" s="637"/>
      <c r="DT12" s="637"/>
      <c r="DU12" s="637"/>
      <c r="DV12" s="637"/>
      <c r="DW12" s="637"/>
      <c r="DX12" s="637"/>
      <c r="DY12" s="637"/>
      <c r="DZ12" s="637"/>
      <c r="EA12" s="637"/>
      <c r="EB12" s="637"/>
      <c r="EC12" s="646"/>
    </row>
    <row r="13" spans="2:143" ht="11.25" customHeight="1" x14ac:dyDescent="0.2">
      <c r="B13" s="633" t="s">
        <v>254</v>
      </c>
      <c r="C13" s="634"/>
      <c r="D13" s="634"/>
      <c r="E13" s="634"/>
      <c r="F13" s="634"/>
      <c r="G13" s="634"/>
      <c r="H13" s="634"/>
      <c r="I13" s="634"/>
      <c r="J13" s="634"/>
      <c r="K13" s="634"/>
      <c r="L13" s="634"/>
      <c r="M13" s="634"/>
      <c r="N13" s="634"/>
      <c r="O13" s="634"/>
      <c r="P13" s="634"/>
      <c r="Q13" s="635"/>
      <c r="R13" s="636" t="s">
        <v>130</v>
      </c>
      <c r="S13" s="637"/>
      <c r="T13" s="637"/>
      <c r="U13" s="637"/>
      <c r="V13" s="637"/>
      <c r="W13" s="637"/>
      <c r="X13" s="637"/>
      <c r="Y13" s="638"/>
      <c r="Z13" s="639" t="s">
        <v>229</v>
      </c>
      <c r="AA13" s="639"/>
      <c r="AB13" s="639"/>
      <c r="AC13" s="639"/>
      <c r="AD13" s="640" t="s">
        <v>229</v>
      </c>
      <c r="AE13" s="640"/>
      <c r="AF13" s="640"/>
      <c r="AG13" s="640"/>
      <c r="AH13" s="640"/>
      <c r="AI13" s="640"/>
      <c r="AJ13" s="640"/>
      <c r="AK13" s="640"/>
      <c r="AL13" s="641" t="s">
        <v>229</v>
      </c>
      <c r="AM13" s="642"/>
      <c r="AN13" s="642"/>
      <c r="AO13" s="643"/>
      <c r="AP13" s="633" t="s">
        <v>255</v>
      </c>
      <c r="AQ13" s="634"/>
      <c r="AR13" s="634"/>
      <c r="AS13" s="634"/>
      <c r="AT13" s="634"/>
      <c r="AU13" s="634"/>
      <c r="AV13" s="634"/>
      <c r="AW13" s="634"/>
      <c r="AX13" s="634"/>
      <c r="AY13" s="634"/>
      <c r="AZ13" s="634"/>
      <c r="BA13" s="634"/>
      <c r="BB13" s="634"/>
      <c r="BC13" s="634"/>
      <c r="BD13" s="634"/>
      <c r="BE13" s="634"/>
      <c r="BF13" s="635"/>
      <c r="BG13" s="636">
        <v>2078186</v>
      </c>
      <c r="BH13" s="637"/>
      <c r="BI13" s="637"/>
      <c r="BJ13" s="637"/>
      <c r="BK13" s="637"/>
      <c r="BL13" s="637"/>
      <c r="BM13" s="637"/>
      <c r="BN13" s="638"/>
      <c r="BO13" s="639">
        <v>51</v>
      </c>
      <c r="BP13" s="639"/>
      <c r="BQ13" s="639"/>
      <c r="BR13" s="639"/>
      <c r="BS13" s="640" t="s">
        <v>229</v>
      </c>
      <c r="BT13" s="640"/>
      <c r="BU13" s="640"/>
      <c r="BV13" s="640"/>
      <c r="BW13" s="640"/>
      <c r="BX13" s="640"/>
      <c r="BY13" s="640"/>
      <c r="BZ13" s="640"/>
      <c r="CA13" s="640"/>
      <c r="CB13" s="644"/>
      <c r="CD13" s="633" t="s">
        <v>256</v>
      </c>
      <c r="CE13" s="634"/>
      <c r="CF13" s="634"/>
      <c r="CG13" s="634"/>
      <c r="CH13" s="634"/>
      <c r="CI13" s="634"/>
      <c r="CJ13" s="634"/>
      <c r="CK13" s="634"/>
      <c r="CL13" s="634"/>
      <c r="CM13" s="634"/>
      <c r="CN13" s="634"/>
      <c r="CO13" s="634"/>
      <c r="CP13" s="634"/>
      <c r="CQ13" s="635"/>
      <c r="CR13" s="636">
        <v>800627</v>
      </c>
      <c r="CS13" s="637"/>
      <c r="CT13" s="637"/>
      <c r="CU13" s="637"/>
      <c r="CV13" s="637"/>
      <c r="CW13" s="637"/>
      <c r="CX13" s="637"/>
      <c r="CY13" s="638"/>
      <c r="CZ13" s="639">
        <v>3.3</v>
      </c>
      <c r="DA13" s="639"/>
      <c r="DB13" s="639"/>
      <c r="DC13" s="639"/>
      <c r="DD13" s="645">
        <v>351296</v>
      </c>
      <c r="DE13" s="637"/>
      <c r="DF13" s="637"/>
      <c r="DG13" s="637"/>
      <c r="DH13" s="637"/>
      <c r="DI13" s="637"/>
      <c r="DJ13" s="637"/>
      <c r="DK13" s="637"/>
      <c r="DL13" s="637"/>
      <c r="DM13" s="637"/>
      <c r="DN13" s="637"/>
      <c r="DO13" s="637"/>
      <c r="DP13" s="638"/>
      <c r="DQ13" s="645">
        <v>596850</v>
      </c>
      <c r="DR13" s="637"/>
      <c r="DS13" s="637"/>
      <c r="DT13" s="637"/>
      <c r="DU13" s="637"/>
      <c r="DV13" s="637"/>
      <c r="DW13" s="637"/>
      <c r="DX13" s="637"/>
      <c r="DY13" s="637"/>
      <c r="DZ13" s="637"/>
      <c r="EA13" s="637"/>
      <c r="EB13" s="637"/>
      <c r="EC13" s="646"/>
    </row>
    <row r="14" spans="2:143" ht="11.25" customHeight="1" x14ac:dyDescent="0.2">
      <c r="B14" s="633" t="s">
        <v>257</v>
      </c>
      <c r="C14" s="634"/>
      <c r="D14" s="634"/>
      <c r="E14" s="634"/>
      <c r="F14" s="634"/>
      <c r="G14" s="634"/>
      <c r="H14" s="634"/>
      <c r="I14" s="634"/>
      <c r="J14" s="634"/>
      <c r="K14" s="634"/>
      <c r="L14" s="634"/>
      <c r="M14" s="634"/>
      <c r="N14" s="634"/>
      <c r="O14" s="634"/>
      <c r="P14" s="634"/>
      <c r="Q14" s="635"/>
      <c r="R14" s="636">
        <v>719</v>
      </c>
      <c r="S14" s="637"/>
      <c r="T14" s="637"/>
      <c r="U14" s="637"/>
      <c r="V14" s="637"/>
      <c r="W14" s="637"/>
      <c r="X14" s="637"/>
      <c r="Y14" s="638"/>
      <c r="Z14" s="639">
        <v>0</v>
      </c>
      <c r="AA14" s="639"/>
      <c r="AB14" s="639"/>
      <c r="AC14" s="639"/>
      <c r="AD14" s="640">
        <v>719</v>
      </c>
      <c r="AE14" s="640"/>
      <c r="AF14" s="640"/>
      <c r="AG14" s="640"/>
      <c r="AH14" s="640"/>
      <c r="AI14" s="640"/>
      <c r="AJ14" s="640"/>
      <c r="AK14" s="640"/>
      <c r="AL14" s="641">
        <v>0</v>
      </c>
      <c r="AM14" s="642"/>
      <c r="AN14" s="642"/>
      <c r="AO14" s="643"/>
      <c r="AP14" s="633" t="s">
        <v>258</v>
      </c>
      <c r="AQ14" s="634"/>
      <c r="AR14" s="634"/>
      <c r="AS14" s="634"/>
      <c r="AT14" s="634"/>
      <c r="AU14" s="634"/>
      <c r="AV14" s="634"/>
      <c r="AW14" s="634"/>
      <c r="AX14" s="634"/>
      <c r="AY14" s="634"/>
      <c r="AZ14" s="634"/>
      <c r="BA14" s="634"/>
      <c r="BB14" s="634"/>
      <c r="BC14" s="634"/>
      <c r="BD14" s="634"/>
      <c r="BE14" s="634"/>
      <c r="BF14" s="635"/>
      <c r="BG14" s="636">
        <v>158240</v>
      </c>
      <c r="BH14" s="637"/>
      <c r="BI14" s="637"/>
      <c r="BJ14" s="637"/>
      <c r="BK14" s="637"/>
      <c r="BL14" s="637"/>
      <c r="BM14" s="637"/>
      <c r="BN14" s="638"/>
      <c r="BO14" s="639">
        <v>3.9</v>
      </c>
      <c r="BP14" s="639"/>
      <c r="BQ14" s="639"/>
      <c r="BR14" s="639"/>
      <c r="BS14" s="640" t="s">
        <v>130</v>
      </c>
      <c r="BT14" s="640"/>
      <c r="BU14" s="640"/>
      <c r="BV14" s="640"/>
      <c r="BW14" s="640"/>
      <c r="BX14" s="640"/>
      <c r="BY14" s="640"/>
      <c r="BZ14" s="640"/>
      <c r="CA14" s="640"/>
      <c r="CB14" s="644"/>
      <c r="CD14" s="633" t="s">
        <v>259</v>
      </c>
      <c r="CE14" s="634"/>
      <c r="CF14" s="634"/>
      <c r="CG14" s="634"/>
      <c r="CH14" s="634"/>
      <c r="CI14" s="634"/>
      <c r="CJ14" s="634"/>
      <c r="CK14" s="634"/>
      <c r="CL14" s="634"/>
      <c r="CM14" s="634"/>
      <c r="CN14" s="634"/>
      <c r="CO14" s="634"/>
      <c r="CP14" s="634"/>
      <c r="CQ14" s="635"/>
      <c r="CR14" s="636">
        <v>1115493</v>
      </c>
      <c r="CS14" s="637"/>
      <c r="CT14" s="637"/>
      <c r="CU14" s="637"/>
      <c r="CV14" s="637"/>
      <c r="CW14" s="637"/>
      <c r="CX14" s="637"/>
      <c r="CY14" s="638"/>
      <c r="CZ14" s="639">
        <v>4.5999999999999996</v>
      </c>
      <c r="DA14" s="639"/>
      <c r="DB14" s="639"/>
      <c r="DC14" s="639"/>
      <c r="DD14" s="645">
        <v>117016</v>
      </c>
      <c r="DE14" s="637"/>
      <c r="DF14" s="637"/>
      <c r="DG14" s="637"/>
      <c r="DH14" s="637"/>
      <c r="DI14" s="637"/>
      <c r="DJ14" s="637"/>
      <c r="DK14" s="637"/>
      <c r="DL14" s="637"/>
      <c r="DM14" s="637"/>
      <c r="DN14" s="637"/>
      <c r="DO14" s="637"/>
      <c r="DP14" s="638"/>
      <c r="DQ14" s="645">
        <v>1008562</v>
      </c>
      <c r="DR14" s="637"/>
      <c r="DS14" s="637"/>
      <c r="DT14" s="637"/>
      <c r="DU14" s="637"/>
      <c r="DV14" s="637"/>
      <c r="DW14" s="637"/>
      <c r="DX14" s="637"/>
      <c r="DY14" s="637"/>
      <c r="DZ14" s="637"/>
      <c r="EA14" s="637"/>
      <c r="EB14" s="637"/>
      <c r="EC14" s="646"/>
    </row>
    <row r="15" spans="2:143" ht="11.25" customHeight="1" x14ac:dyDescent="0.2">
      <c r="B15" s="633" t="s">
        <v>260</v>
      </c>
      <c r="C15" s="634"/>
      <c r="D15" s="634"/>
      <c r="E15" s="634"/>
      <c r="F15" s="634"/>
      <c r="G15" s="634"/>
      <c r="H15" s="634"/>
      <c r="I15" s="634"/>
      <c r="J15" s="634"/>
      <c r="K15" s="634"/>
      <c r="L15" s="634"/>
      <c r="M15" s="634"/>
      <c r="N15" s="634"/>
      <c r="O15" s="634"/>
      <c r="P15" s="634"/>
      <c r="Q15" s="635"/>
      <c r="R15" s="636" t="s">
        <v>130</v>
      </c>
      <c r="S15" s="637"/>
      <c r="T15" s="637"/>
      <c r="U15" s="637"/>
      <c r="V15" s="637"/>
      <c r="W15" s="637"/>
      <c r="X15" s="637"/>
      <c r="Y15" s="638"/>
      <c r="Z15" s="639" t="s">
        <v>130</v>
      </c>
      <c r="AA15" s="639"/>
      <c r="AB15" s="639"/>
      <c r="AC15" s="639"/>
      <c r="AD15" s="640" t="s">
        <v>130</v>
      </c>
      <c r="AE15" s="640"/>
      <c r="AF15" s="640"/>
      <c r="AG15" s="640"/>
      <c r="AH15" s="640"/>
      <c r="AI15" s="640"/>
      <c r="AJ15" s="640"/>
      <c r="AK15" s="640"/>
      <c r="AL15" s="641" t="s">
        <v>130</v>
      </c>
      <c r="AM15" s="642"/>
      <c r="AN15" s="642"/>
      <c r="AO15" s="643"/>
      <c r="AP15" s="633" t="s">
        <v>261</v>
      </c>
      <c r="AQ15" s="634"/>
      <c r="AR15" s="634"/>
      <c r="AS15" s="634"/>
      <c r="AT15" s="634"/>
      <c r="AU15" s="634"/>
      <c r="AV15" s="634"/>
      <c r="AW15" s="634"/>
      <c r="AX15" s="634"/>
      <c r="AY15" s="634"/>
      <c r="AZ15" s="634"/>
      <c r="BA15" s="634"/>
      <c r="BB15" s="634"/>
      <c r="BC15" s="634"/>
      <c r="BD15" s="634"/>
      <c r="BE15" s="634"/>
      <c r="BF15" s="635"/>
      <c r="BG15" s="636">
        <v>221445</v>
      </c>
      <c r="BH15" s="637"/>
      <c r="BI15" s="637"/>
      <c r="BJ15" s="637"/>
      <c r="BK15" s="637"/>
      <c r="BL15" s="637"/>
      <c r="BM15" s="637"/>
      <c r="BN15" s="638"/>
      <c r="BO15" s="639">
        <v>5.4</v>
      </c>
      <c r="BP15" s="639"/>
      <c r="BQ15" s="639"/>
      <c r="BR15" s="639"/>
      <c r="BS15" s="640" t="s">
        <v>229</v>
      </c>
      <c r="BT15" s="640"/>
      <c r="BU15" s="640"/>
      <c r="BV15" s="640"/>
      <c r="BW15" s="640"/>
      <c r="BX15" s="640"/>
      <c r="BY15" s="640"/>
      <c r="BZ15" s="640"/>
      <c r="CA15" s="640"/>
      <c r="CB15" s="644"/>
      <c r="CD15" s="633" t="s">
        <v>262</v>
      </c>
      <c r="CE15" s="634"/>
      <c r="CF15" s="634"/>
      <c r="CG15" s="634"/>
      <c r="CH15" s="634"/>
      <c r="CI15" s="634"/>
      <c r="CJ15" s="634"/>
      <c r="CK15" s="634"/>
      <c r="CL15" s="634"/>
      <c r="CM15" s="634"/>
      <c r="CN15" s="634"/>
      <c r="CO15" s="634"/>
      <c r="CP15" s="634"/>
      <c r="CQ15" s="635"/>
      <c r="CR15" s="636">
        <v>2999764</v>
      </c>
      <c r="CS15" s="637"/>
      <c r="CT15" s="637"/>
      <c r="CU15" s="637"/>
      <c r="CV15" s="637"/>
      <c r="CW15" s="637"/>
      <c r="CX15" s="637"/>
      <c r="CY15" s="638"/>
      <c r="CZ15" s="639">
        <v>12.5</v>
      </c>
      <c r="DA15" s="639"/>
      <c r="DB15" s="639"/>
      <c r="DC15" s="639"/>
      <c r="DD15" s="645">
        <v>1129212</v>
      </c>
      <c r="DE15" s="637"/>
      <c r="DF15" s="637"/>
      <c r="DG15" s="637"/>
      <c r="DH15" s="637"/>
      <c r="DI15" s="637"/>
      <c r="DJ15" s="637"/>
      <c r="DK15" s="637"/>
      <c r="DL15" s="637"/>
      <c r="DM15" s="637"/>
      <c r="DN15" s="637"/>
      <c r="DO15" s="637"/>
      <c r="DP15" s="638"/>
      <c r="DQ15" s="645">
        <v>1677492</v>
      </c>
      <c r="DR15" s="637"/>
      <c r="DS15" s="637"/>
      <c r="DT15" s="637"/>
      <c r="DU15" s="637"/>
      <c r="DV15" s="637"/>
      <c r="DW15" s="637"/>
      <c r="DX15" s="637"/>
      <c r="DY15" s="637"/>
      <c r="DZ15" s="637"/>
      <c r="EA15" s="637"/>
      <c r="EB15" s="637"/>
      <c r="EC15" s="646"/>
    </row>
    <row r="16" spans="2:143" ht="11.25" customHeight="1" x14ac:dyDescent="0.2">
      <c r="B16" s="633" t="s">
        <v>263</v>
      </c>
      <c r="C16" s="634"/>
      <c r="D16" s="634"/>
      <c r="E16" s="634"/>
      <c r="F16" s="634"/>
      <c r="G16" s="634"/>
      <c r="H16" s="634"/>
      <c r="I16" s="634"/>
      <c r="J16" s="634"/>
      <c r="K16" s="634"/>
      <c r="L16" s="634"/>
      <c r="M16" s="634"/>
      <c r="N16" s="634"/>
      <c r="O16" s="634"/>
      <c r="P16" s="634"/>
      <c r="Q16" s="635"/>
      <c r="R16" s="636">
        <v>32482</v>
      </c>
      <c r="S16" s="637"/>
      <c r="T16" s="637"/>
      <c r="U16" s="637"/>
      <c r="V16" s="637"/>
      <c r="W16" s="637"/>
      <c r="X16" s="637"/>
      <c r="Y16" s="638"/>
      <c r="Z16" s="639">
        <v>0.1</v>
      </c>
      <c r="AA16" s="639"/>
      <c r="AB16" s="639"/>
      <c r="AC16" s="639"/>
      <c r="AD16" s="640">
        <v>32482</v>
      </c>
      <c r="AE16" s="640"/>
      <c r="AF16" s="640"/>
      <c r="AG16" s="640"/>
      <c r="AH16" s="640"/>
      <c r="AI16" s="640"/>
      <c r="AJ16" s="640"/>
      <c r="AK16" s="640"/>
      <c r="AL16" s="641">
        <v>0.2</v>
      </c>
      <c r="AM16" s="642"/>
      <c r="AN16" s="642"/>
      <c r="AO16" s="643"/>
      <c r="AP16" s="633" t="s">
        <v>264</v>
      </c>
      <c r="AQ16" s="634"/>
      <c r="AR16" s="634"/>
      <c r="AS16" s="634"/>
      <c r="AT16" s="634"/>
      <c r="AU16" s="634"/>
      <c r="AV16" s="634"/>
      <c r="AW16" s="634"/>
      <c r="AX16" s="634"/>
      <c r="AY16" s="634"/>
      <c r="AZ16" s="634"/>
      <c r="BA16" s="634"/>
      <c r="BB16" s="634"/>
      <c r="BC16" s="634"/>
      <c r="BD16" s="634"/>
      <c r="BE16" s="634"/>
      <c r="BF16" s="635"/>
      <c r="BG16" s="636" t="s">
        <v>130</v>
      </c>
      <c r="BH16" s="637"/>
      <c r="BI16" s="637"/>
      <c r="BJ16" s="637"/>
      <c r="BK16" s="637"/>
      <c r="BL16" s="637"/>
      <c r="BM16" s="637"/>
      <c r="BN16" s="638"/>
      <c r="BO16" s="639" t="s">
        <v>229</v>
      </c>
      <c r="BP16" s="639"/>
      <c r="BQ16" s="639"/>
      <c r="BR16" s="639"/>
      <c r="BS16" s="640" t="s">
        <v>130</v>
      </c>
      <c r="BT16" s="640"/>
      <c r="BU16" s="640"/>
      <c r="BV16" s="640"/>
      <c r="BW16" s="640"/>
      <c r="BX16" s="640"/>
      <c r="BY16" s="640"/>
      <c r="BZ16" s="640"/>
      <c r="CA16" s="640"/>
      <c r="CB16" s="644"/>
      <c r="CD16" s="633" t="s">
        <v>265</v>
      </c>
      <c r="CE16" s="634"/>
      <c r="CF16" s="634"/>
      <c r="CG16" s="634"/>
      <c r="CH16" s="634"/>
      <c r="CI16" s="634"/>
      <c r="CJ16" s="634"/>
      <c r="CK16" s="634"/>
      <c r="CL16" s="634"/>
      <c r="CM16" s="634"/>
      <c r="CN16" s="634"/>
      <c r="CO16" s="634"/>
      <c r="CP16" s="634"/>
      <c r="CQ16" s="635"/>
      <c r="CR16" s="636">
        <v>54722</v>
      </c>
      <c r="CS16" s="637"/>
      <c r="CT16" s="637"/>
      <c r="CU16" s="637"/>
      <c r="CV16" s="637"/>
      <c r="CW16" s="637"/>
      <c r="CX16" s="637"/>
      <c r="CY16" s="638"/>
      <c r="CZ16" s="639">
        <v>0.2</v>
      </c>
      <c r="DA16" s="639"/>
      <c r="DB16" s="639"/>
      <c r="DC16" s="639"/>
      <c r="DD16" s="645" t="s">
        <v>130</v>
      </c>
      <c r="DE16" s="637"/>
      <c r="DF16" s="637"/>
      <c r="DG16" s="637"/>
      <c r="DH16" s="637"/>
      <c r="DI16" s="637"/>
      <c r="DJ16" s="637"/>
      <c r="DK16" s="637"/>
      <c r="DL16" s="637"/>
      <c r="DM16" s="637"/>
      <c r="DN16" s="637"/>
      <c r="DO16" s="637"/>
      <c r="DP16" s="638"/>
      <c r="DQ16" s="645">
        <v>41704</v>
      </c>
      <c r="DR16" s="637"/>
      <c r="DS16" s="637"/>
      <c r="DT16" s="637"/>
      <c r="DU16" s="637"/>
      <c r="DV16" s="637"/>
      <c r="DW16" s="637"/>
      <c r="DX16" s="637"/>
      <c r="DY16" s="637"/>
      <c r="DZ16" s="637"/>
      <c r="EA16" s="637"/>
      <c r="EB16" s="637"/>
      <c r="EC16" s="646"/>
    </row>
    <row r="17" spans="2:133" ht="11.25" customHeight="1" x14ac:dyDescent="0.2">
      <c r="B17" s="633" t="s">
        <v>266</v>
      </c>
      <c r="C17" s="634"/>
      <c r="D17" s="634"/>
      <c r="E17" s="634"/>
      <c r="F17" s="634"/>
      <c r="G17" s="634"/>
      <c r="H17" s="634"/>
      <c r="I17" s="634"/>
      <c r="J17" s="634"/>
      <c r="K17" s="634"/>
      <c r="L17" s="634"/>
      <c r="M17" s="634"/>
      <c r="N17" s="634"/>
      <c r="O17" s="634"/>
      <c r="P17" s="634"/>
      <c r="Q17" s="635"/>
      <c r="R17" s="636">
        <v>55531</v>
      </c>
      <c r="S17" s="637"/>
      <c r="T17" s="637"/>
      <c r="U17" s="637"/>
      <c r="V17" s="637"/>
      <c r="W17" s="637"/>
      <c r="X17" s="637"/>
      <c r="Y17" s="638"/>
      <c r="Z17" s="639">
        <v>0.2</v>
      </c>
      <c r="AA17" s="639"/>
      <c r="AB17" s="639"/>
      <c r="AC17" s="639"/>
      <c r="AD17" s="640">
        <v>55531</v>
      </c>
      <c r="AE17" s="640"/>
      <c r="AF17" s="640"/>
      <c r="AG17" s="640"/>
      <c r="AH17" s="640"/>
      <c r="AI17" s="640"/>
      <c r="AJ17" s="640"/>
      <c r="AK17" s="640"/>
      <c r="AL17" s="641">
        <v>0.4</v>
      </c>
      <c r="AM17" s="642"/>
      <c r="AN17" s="642"/>
      <c r="AO17" s="643"/>
      <c r="AP17" s="633" t="s">
        <v>267</v>
      </c>
      <c r="AQ17" s="634"/>
      <c r="AR17" s="634"/>
      <c r="AS17" s="634"/>
      <c r="AT17" s="634"/>
      <c r="AU17" s="634"/>
      <c r="AV17" s="634"/>
      <c r="AW17" s="634"/>
      <c r="AX17" s="634"/>
      <c r="AY17" s="634"/>
      <c r="AZ17" s="634"/>
      <c r="BA17" s="634"/>
      <c r="BB17" s="634"/>
      <c r="BC17" s="634"/>
      <c r="BD17" s="634"/>
      <c r="BE17" s="634"/>
      <c r="BF17" s="635"/>
      <c r="BG17" s="636" t="s">
        <v>130</v>
      </c>
      <c r="BH17" s="637"/>
      <c r="BI17" s="637"/>
      <c r="BJ17" s="637"/>
      <c r="BK17" s="637"/>
      <c r="BL17" s="637"/>
      <c r="BM17" s="637"/>
      <c r="BN17" s="638"/>
      <c r="BO17" s="639" t="s">
        <v>130</v>
      </c>
      <c r="BP17" s="639"/>
      <c r="BQ17" s="639"/>
      <c r="BR17" s="639"/>
      <c r="BS17" s="640" t="s">
        <v>130</v>
      </c>
      <c r="BT17" s="640"/>
      <c r="BU17" s="640"/>
      <c r="BV17" s="640"/>
      <c r="BW17" s="640"/>
      <c r="BX17" s="640"/>
      <c r="BY17" s="640"/>
      <c r="BZ17" s="640"/>
      <c r="CA17" s="640"/>
      <c r="CB17" s="644"/>
      <c r="CD17" s="633" t="s">
        <v>268</v>
      </c>
      <c r="CE17" s="634"/>
      <c r="CF17" s="634"/>
      <c r="CG17" s="634"/>
      <c r="CH17" s="634"/>
      <c r="CI17" s="634"/>
      <c r="CJ17" s="634"/>
      <c r="CK17" s="634"/>
      <c r="CL17" s="634"/>
      <c r="CM17" s="634"/>
      <c r="CN17" s="634"/>
      <c r="CO17" s="634"/>
      <c r="CP17" s="634"/>
      <c r="CQ17" s="635"/>
      <c r="CR17" s="636">
        <v>3802684</v>
      </c>
      <c r="CS17" s="637"/>
      <c r="CT17" s="637"/>
      <c r="CU17" s="637"/>
      <c r="CV17" s="637"/>
      <c r="CW17" s="637"/>
      <c r="CX17" s="637"/>
      <c r="CY17" s="638"/>
      <c r="CZ17" s="639">
        <v>15.8</v>
      </c>
      <c r="DA17" s="639"/>
      <c r="DB17" s="639"/>
      <c r="DC17" s="639"/>
      <c r="DD17" s="645" t="s">
        <v>130</v>
      </c>
      <c r="DE17" s="637"/>
      <c r="DF17" s="637"/>
      <c r="DG17" s="637"/>
      <c r="DH17" s="637"/>
      <c r="DI17" s="637"/>
      <c r="DJ17" s="637"/>
      <c r="DK17" s="637"/>
      <c r="DL17" s="637"/>
      <c r="DM17" s="637"/>
      <c r="DN17" s="637"/>
      <c r="DO17" s="637"/>
      <c r="DP17" s="638"/>
      <c r="DQ17" s="645">
        <v>3785753</v>
      </c>
      <c r="DR17" s="637"/>
      <c r="DS17" s="637"/>
      <c r="DT17" s="637"/>
      <c r="DU17" s="637"/>
      <c r="DV17" s="637"/>
      <c r="DW17" s="637"/>
      <c r="DX17" s="637"/>
      <c r="DY17" s="637"/>
      <c r="DZ17" s="637"/>
      <c r="EA17" s="637"/>
      <c r="EB17" s="637"/>
      <c r="EC17" s="646"/>
    </row>
    <row r="18" spans="2:133" ht="11.25" customHeight="1" x14ac:dyDescent="0.2">
      <c r="B18" s="633" t="s">
        <v>269</v>
      </c>
      <c r="C18" s="634"/>
      <c r="D18" s="634"/>
      <c r="E18" s="634"/>
      <c r="F18" s="634"/>
      <c r="G18" s="634"/>
      <c r="H18" s="634"/>
      <c r="I18" s="634"/>
      <c r="J18" s="634"/>
      <c r="K18" s="634"/>
      <c r="L18" s="634"/>
      <c r="M18" s="634"/>
      <c r="N18" s="634"/>
      <c r="O18" s="634"/>
      <c r="P18" s="634"/>
      <c r="Q18" s="635"/>
      <c r="R18" s="636">
        <v>17400</v>
      </c>
      <c r="S18" s="637"/>
      <c r="T18" s="637"/>
      <c r="U18" s="637"/>
      <c r="V18" s="637"/>
      <c r="W18" s="637"/>
      <c r="X18" s="637"/>
      <c r="Y18" s="638"/>
      <c r="Z18" s="639">
        <v>0.1</v>
      </c>
      <c r="AA18" s="639"/>
      <c r="AB18" s="639"/>
      <c r="AC18" s="639"/>
      <c r="AD18" s="640">
        <v>17400</v>
      </c>
      <c r="AE18" s="640"/>
      <c r="AF18" s="640"/>
      <c r="AG18" s="640"/>
      <c r="AH18" s="640"/>
      <c r="AI18" s="640"/>
      <c r="AJ18" s="640"/>
      <c r="AK18" s="640"/>
      <c r="AL18" s="641">
        <v>0.1</v>
      </c>
      <c r="AM18" s="642"/>
      <c r="AN18" s="642"/>
      <c r="AO18" s="643"/>
      <c r="AP18" s="633" t="s">
        <v>270</v>
      </c>
      <c r="AQ18" s="634"/>
      <c r="AR18" s="634"/>
      <c r="AS18" s="634"/>
      <c r="AT18" s="634"/>
      <c r="AU18" s="634"/>
      <c r="AV18" s="634"/>
      <c r="AW18" s="634"/>
      <c r="AX18" s="634"/>
      <c r="AY18" s="634"/>
      <c r="AZ18" s="634"/>
      <c r="BA18" s="634"/>
      <c r="BB18" s="634"/>
      <c r="BC18" s="634"/>
      <c r="BD18" s="634"/>
      <c r="BE18" s="634"/>
      <c r="BF18" s="635"/>
      <c r="BG18" s="636" t="s">
        <v>130</v>
      </c>
      <c r="BH18" s="637"/>
      <c r="BI18" s="637"/>
      <c r="BJ18" s="637"/>
      <c r="BK18" s="637"/>
      <c r="BL18" s="637"/>
      <c r="BM18" s="637"/>
      <c r="BN18" s="638"/>
      <c r="BO18" s="639" t="s">
        <v>130</v>
      </c>
      <c r="BP18" s="639"/>
      <c r="BQ18" s="639"/>
      <c r="BR18" s="639"/>
      <c r="BS18" s="640" t="s">
        <v>130</v>
      </c>
      <c r="BT18" s="640"/>
      <c r="BU18" s="640"/>
      <c r="BV18" s="640"/>
      <c r="BW18" s="640"/>
      <c r="BX18" s="640"/>
      <c r="BY18" s="640"/>
      <c r="BZ18" s="640"/>
      <c r="CA18" s="640"/>
      <c r="CB18" s="644"/>
      <c r="CD18" s="633" t="s">
        <v>271</v>
      </c>
      <c r="CE18" s="634"/>
      <c r="CF18" s="634"/>
      <c r="CG18" s="634"/>
      <c r="CH18" s="634"/>
      <c r="CI18" s="634"/>
      <c r="CJ18" s="634"/>
      <c r="CK18" s="634"/>
      <c r="CL18" s="634"/>
      <c r="CM18" s="634"/>
      <c r="CN18" s="634"/>
      <c r="CO18" s="634"/>
      <c r="CP18" s="634"/>
      <c r="CQ18" s="635"/>
      <c r="CR18" s="636" t="s">
        <v>229</v>
      </c>
      <c r="CS18" s="637"/>
      <c r="CT18" s="637"/>
      <c r="CU18" s="637"/>
      <c r="CV18" s="637"/>
      <c r="CW18" s="637"/>
      <c r="CX18" s="637"/>
      <c r="CY18" s="638"/>
      <c r="CZ18" s="639" t="s">
        <v>229</v>
      </c>
      <c r="DA18" s="639"/>
      <c r="DB18" s="639"/>
      <c r="DC18" s="639"/>
      <c r="DD18" s="645" t="s">
        <v>130</v>
      </c>
      <c r="DE18" s="637"/>
      <c r="DF18" s="637"/>
      <c r="DG18" s="637"/>
      <c r="DH18" s="637"/>
      <c r="DI18" s="637"/>
      <c r="DJ18" s="637"/>
      <c r="DK18" s="637"/>
      <c r="DL18" s="637"/>
      <c r="DM18" s="637"/>
      <c r="DN18" s="637"/>
      <c r="DO18" s="637"/>
      <c r="DP18" s="638"/>
      <c r="DQ18" s="645" t="s">
        <v>229</v>
      </c>
      <c r="DR18" s="637"/>
      <c r="DS18" s="637"/>
      <c r="DT18" s="637"/>
      <c r="DU18" s="637"/>
      <c r="DV18" s="637"/>
      <c r="DW18" s="637"/>
      <c r="DX18" s="637"/>
      <c r="DY18" s="637"/>
      <c r="DZ18" s="637"/>
      <c r="EA18" s="637"/>
      <c r="EB18" s="637"/>
      <c r="EC18" s="646"/>
    </row>
    <row r="19" spans="2:133" ht="11.25" customHeight="1" x14ac:dyDescent="0.2">
      <c r="B19" s="633" t="s">
        <v>272</v>
      </c>
      <c r="C19" s="634"/>
      <c r="D19" s="634"/>
      <c r="E19" s="634"/>
      <c r="F19" s="634"/>
      <c r="G19" s="634"/>
      <c r="H19" s="634"/>
      <c r="I19" s="634"/>
      <c r="J19" s="634"/>
      <c r="K19" s="634"/>
      <c r="L19" s="634"/>
      <c r="M19" s="634"/>
      <c r="N19" s="634"/>
      <c r="O19" s="634"/>
      <c r="P19" s="634"/>
      <c r="Q19" s="635"/>
      <c r="R19" s="636">
        <v>16442</v>
      </c>
      <c r="S19" s="637"/>
      <c r="T19" s="637"/>
      <c r="U19" s="637"/>
      <c r="V19" s="637"/>
      <c r="W19" s="637"/>
      <c r="X19" s="637"/>
      <c r="Y19" s="638"/>
      <c r="Z19" s="639">
        <v>0.1</v>
      </c>
      <c r="AA19" s="639"/>
      <c r="AB19" s="639"/>
      <c r="AC19" s="639"/>
      <c r="AD19" s="640">
        <v>16442</v>
      </c>
      <c r="AE19" s="640"/>
      <c r="AF19" s="640"/>
      <c r="AG19" s="640"/>
      <c r="AH19" s="640"/>
      <c r="AI19" s="640"/>
      <c r="AJ19" s="640"/>
      <c r="AK19" s="640"/>
      <c r="AL19" s="641">
        <v>0.1</v>
      </c>
      <c r="AM19" s="642"/>
      <c r="AN19" s="642"/>
      <c r="AO19" s="643"/>
      <c r="AP19" s="633" t="s">
        <v>273</v>
      </c>
      <c r="AQ19" s="634"/>
      <c r="AR19" s="634"/>
      <c r="AS19" s="634"/>
      <c r="AT19" s="634"/>
      <c r="AU19" s="634"/>
      <c r="AV19" s="634"/>
      <c r="AW19" s="634"/>
      <c r="AX19" s="634"/>
      <c r="AY19" s="634"/>
      <c r="AZ19" s="634"/>
      <c r="BA19" s="634"/>
      <c r="BB19" s="634"/>
      <c r="BC19" s="634"/>
      <c r="BD19" s="634"/>
      <c r="BE19" s="634"/>
      <c r="BF19" s="635"/>
      <c r="BG19" s="636">
        <v>55721</v>
      </c>
      <c r="BH19" s="637"/>
      <c r="BI19" s="637"/>
      <c r="BJ19" s="637"/>
      <c r="BK19" s="637"/>
      <c r="BL19" s="637"/>
      <c r="BM19" s="637"/>
      <c r="BN19" s="638"/>
      <c r="BO19" s="639">
        <v>1.4</v>
      </c>
      <c r="BP19" s="639"/>
      <c r="BQ19" s="639"/>
      <c r="BR19" s="639"/>
      <c r="BS19" s="640" t="s">
        <v>130</v>
      </c>
      <c r="BT19" s="640"/>
      <c r="BU19" s="640"/>
      <c r="BV19" s="640"/>
      <c r="BW19" s="640"/>
      <c r="BX19" s="640"/>
      <c r="BY19" s="640"/>
      <c r="BZ19" s="640"/>
      <c r="CA19" s="640"/>
      <c r="CB19" s="644"/>
      <c r="CD19" s="633" t="s">
        <v>274</v>
      </c>
      <c r="CE19" s="634"/>
      <c r="CF19" s="634"/>
      <c r="CG19" s="634"/>
      <c r="CH19" s="634"/>
      <c r="CI19" s="634"/>
      <c r="CJ19" s="634"/>
      <c r="CK19" s="634"/>
      <c r="CL19" s="634"/>
      <c r="CM19" s="634"/>
      <c r="CN19" s="634"/>
      <c r="CO19" s="634"/>
      <c r="CP19" s="634"/>
      <c r="CQ19" s="635"/>
      <c r="CR19" s="636" t="s">
        <v>229</v>
      </c>
      <c r="CS19" s="637"/>
      <c r="CT19" s="637"/>
      <c r="CU19" s="637"/>
      <c r="CV19" s="637"/>
      <c r="CW19" s="637"/>
      <c r="CX19" s="637"/>
      <c r="CY19" s="638"/>
      <c r="CZ19" s="639" t="s">
        <v>130</v>
      </c>
      <c r="DA19" s="639"/>
      <c r="DB19" s="639"/>
      <c r="DC19" s="639"/>
      <c r="DD19" s="645" t="s">
        <v>130</v>
      </c>
      <c r="DE19" s="637"/>
      <c r="DF19" s="637"/>
      <c r="DG19" s="637"/>
      <c r="DH19" s="637"/>
      <c r="DI19" s="637"/>
      <c r="DJ19" s="637"/>
      <c r="DK19" s="637"/>
      <c r="DL19" s="637"/>
      <c r="DM19" s="637"/>
      <c r="DN19" s="637"/>
      <c r="DO19" s="637"/>
      <c r="DP19" s="638"/>
      <c r="DQ19" s="645" t="s">
        <v>130</v>
      </c>
      <c r="DR19" s="637"/>
      <c r="DS19" s="637"/>
      <c r="DT19" s="637"/>
      <c r="DU19" s="637"/>
      <c r="DV19" s="637"/>
      <c r="DW19" s="637"/>
      <c r="DX19" s="637"/>
      <c r="DY19" s="637"/>
      <c r="DZ19" s="637"/>
      <c r="EA19" s="637"/>
      <c r="EB19" s="637"/>
      <c r="EC19" s="646"/>
    </row>
    <row r="20" spans="2:133" ht="11.25" customHeight="1" x14ac:dyDescent="0.2">
      <c r="B20" s="649" t="s">
        <v>275</v>
      </c>
      <c r="C20" s="650"/>
      <c r="D20" s="650"/>
      <c r="E20" s="650"/>
      <c r="F20" s="650"/>
      <c r="G20" s="650"/>
      <c r="H20" s="650"/>
      <c r="I20" s="650"/>
      <c r="J20" s="650"/>
      <c r="K20" s="650"/>
      <c r="L20" s="650"/>
      <c r="M20" s="650"/>
      <c r="N20" s="650"/>
      <c r="O20" s="650"/>
      <c r="P20" s="650"/>
      <c r="Q20" s="651"/>
      <c r="R20" s="636">
        <v>958</v>
      </c>
      <c r="S20" s="637"/>
      <c r="T20" s="637"/>
      <c r="U20" s="637"/>
      <c r="V20" s="637"/>
      <c r="W20" s="637"/>
      <c r="X20" s="637"/>
      <c r="Y20" s="638"/>
      <c r="Z20" s="639">
        <v>0</v>
      </c>
      <c r="AA20" s="639"/>
      <c r="AB20" s="639"/>
      <c r="AC20" s="639"/>
      <c r="AD20" s="640">
        <v>958</v>
      </c>
      <c r="AE20" s="640"/>
      <c r="AF20" s="640"/>
      <c r="AG20" s="640"/>
      <c r="AH20" s="640"/>
      <c r="AI20" s="640"/>
      <c r="AJ20" s="640"/>
      <c r="AK20" s="640"/>
      <c r="AL20" s="641">
        <v>0</v>
      </c>
      <c r="AM20" s="642"/>
      <c r="AN20" s="642"/>
      <c r="AO20" s="643"/>
      <c r="AP20" s="633" t="s">
        <v>276</v>
      </c>
      <c r="AQ20" s="634"/>
      <c r="AR20" s="634"/>
      <c r="AS20" s="634"/>
      <c r="AT20" s="634"/>
      <c r="AU20" s="634"/>
      <c r="AV20" s="634"/>
      <c r="AW20" s="634"/>
      <c r="AX20" s="634"/>
      <c r="AY20" s="634"/>
      <c r="AZ20" s="634"/>
      <c r="BA20" s="634"/>
      <c r="BB20" s="634"/>
      <c r="BC20" s="634"/>
      <c r="BD20" s="634"/>
      <c r="BE20" s="634"/>
      <c r="BF20" s="635"/>
      <c r="BG20" s="636">
        <v>55721</v>
      </c>
      <c r="BH20" s="637"/>
      <c r="BI20" s="637"/>
      <c r="BJ20" s="637"/>
      <c r="BK20" s="637"/>
      <c r="BL20" s="637"/>
      <c r="BM20" s="637"/>
      <c r="BN20" s="638"/>
      <c r="BO20" s="639">
        <v>1.4</v>
      </c>
      <c r="BP20" s="639"/>
      <c r="BQ20" s="639"/>
      <c r="BR20" s="639"/>
      <c r="BS20" s="640" t="s">
        <v>130</v>
      </c>
      <c r="BT20" s="640"/>
      <c r="BU20" s="640"/>
      <c r="BV20" s="640"/>
      <c r="BW20" s="640"/>
      <c r="BX20" s="640"/>
      <c r="BY20" s="640"/>
      <c r="BZ20" s="640"/>
      <c r="CA20" s="640"/>
      <c r="CB20" s="644"/>
      <c r="CD20" s="633" t="s">
        <v>277</v>
      </c>
      <c r="CE20" s="634"/>
      <c r="CF20" s="634"/>
      <c r="CG20" s="634"/>
      <c r="CH20" s="634"/>
      <c r="CI20" s="634"/>
      <c r="CJ20" s="634"/>
      <c r="CK20" s="634"/>
      <c r="CL20" s="634"/>
      <c r="CM20" s="634"/>
      <c r="CN20" s="634"/>
      <c r="CO20" s="634"/>
      <c r="CP20" s="634"/>
      <c r="CQ20" s="635"/>
      <c r="CR20" s="636">
        <v>24070248</v>
      </c>
      <c r="CS20" s="637"/>
      <c r="CT20" s="637"/>
      <c r="CU20" s="637"/>
      <c r="CV20" s="637"/>
      <c r="CW20" s="637"/>
      <c r="CX20" s="637"/>
      <c r="CY20" s="638"/>
      <c r="CZ20" s="639">
        <v>100</v>
      </c>
      <c r="DA20" s="639"/>
      <c r="DB20" s="639"/>
      <c r="DC20" s="639"/>
      <c r="DD20" s="645">
        <v>3177141</v>
      </c>
      <c r="DE20" s="637"/>
      <c r="DF20" s="637"/>
      <c r="DG20" s="637"/>
      <c r="DH20" s="637"/>
      <c r="DI20" s="637"/>
      <c r="DJ20" s="637"/>
      <c r="DK20" s="637"/>
      <c r="DL20" s="637"/>
      <c r="DM20" s="637"/>
      <c r="DN20" s="637"/>
      <c r="DO20" s="637"/>
      <c r="DP20" s="638"/>
      <c r="DQ20" s="645">
        <v>16176574</v>
      </c>
      <c r="DR20" s="637"/>
      <c r="DS20" s="637"/>
      <c r="DT20" s="637"/>
      <c r="DU20" s="637"/>
      <c r="DV20" s="637"/>
      <c r="DW20" s="637"/>
      <c r="DX20" s="637"/>
      <c r="DY20" s="637"/>
      <c r="DZ20" s="637"/>
      <c r="EA20" s="637"/>
      <c r="EB20" s="637"/>
      <c r="EC20" s="646"/>
    </row>
    <row r="21" spans="2:133" ht="11.25" customHeight="1" x14ac:dyDescent="0.2">
      <c r="B21" s="633" t="s">
        <v>278</v>
      </c>
      <c r="C21" s="634"/>
      <c r="D21" s="634"/>
      <c r="E21" s="634"/>
      <c r="F21" s="634"/>
      <c r="G21" s="634"/>
      <c r="H21" s="634"/>
      <c r="I21" s="634"/>
      <c r="J21" s="634"/>
      <c r="K21" s="634"/>
      <c r="L21" s="634"/>
      <c r="M21" s="634"/>
      <c r="N21" s="634"/>
      <c r="O21" s="634"/>
      <c r="P21" s="634"/>
      <c r="Q21" s="635"/>
      <c r="R21" s="636">
        <v>10110943</v>
      </c>
      <c r="S21" s="637"/>
      <c r="T21" s="637"/>
      <c r="U21" s="637"/>
      <c r="V21" s="637"/>
      <c r="W21" s="637"/>
      <c r="X21" s="637"/>
      <c r="Y21" s="638"/>
      <c r="Z21" s="639">
        <v>38.700000000000003</v>
      </c>
      <c r="AA21" s="639"/>
      <c r="AB21" s="639"/>
      <c r="AC21" s="639"/>
      <c r="AD21" s="640">
        <v>9274575</v>
      </c>
      <c r="AE21" s="640"/>
      <c r="AF21" s="640"/>
      <c r="AG21" s="640"/>
      <c r="AH21" s="640"/>
      <c r="AI21" s="640"/>
      <c r="AJ21" s="640"/>
      <c r="AK21" s="640"/>
      <c r="AL21" s="641">
        <v>63.4</v>
      </c>
      <c r="AM21" s="642"/>
      <c r="AN21" s="642"/>
      <c r="AO21" s="643"/>
      <c r="AP21" s="633" t="s">
        <v>279</v>
      </c>
      <c r="AQ21" s="652"/>
      <c r="AR21" s="652"/>
      <c r="AS21" s="652"/>
      <c r="AT21" s="652"/>
      <c r="AU21" s="652"/>
      <c r="AV21" s="652"/>
      <c r="AW21" s="652"/>
      <c r="AX21" s="652"/>
      <c r="AY21" s="652"/>
      <c r="AZ21" s="652"/>
      <c r="BA21" s="652"/>
      <c r="BB21" s="652"/>
      <c r="BC21" s="652"/>
      <c r="BD21" s="652"/>
      <c r="BE21" s="652"/>
      <c r="BF21" s="653"/>
      <c r="BG21" s="636">
        <v>55721</v>
      </c>
      <c r="BH21" s="637"/>
      <c r="BI21" s="637"/>
      <c r="BJ21" s="637"/>
      <c r="BK21" s="637"/>
      <c r="BL21" s="637"/>
      <c r="BM21" s="637"/>
      <c r="BN21" s="638"/>
      <c r="BO21" s="639">
        <v>1.4</v>
      </c>
      <c r="BP21" s="639"/>
      <c r="BQ21" s="639"/>
      <c r="BR21" s="639"/>
      <c r="BS21" s="640" t="s">
        <v>130</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280</v>
      </c>
      <c r="C22" s="634"/>
      <c r="D22" s="634"/>
      <c r="E22" s="634"/>
      <c r="F22" s="634"/>
      <c r="G22" s="634"/>
      <c r="H22" s="634"/>
      <c r="I22" s="634"/>
      <c r="J22" s="634"/>
      <c r="K22" s="634"/>
      <c r="L22" s="634"/>
      <c r="M22" s="634"/>
      <c r="N22" s="634"/>
      <c r="O22" s="634"/>
      <c r="P22" s="634"/>
      <c r="Q22" s="635"/>
      <c r="R22" s="636">
        <v>9274575</v>
      </c>
      <c r="S22" s="637"/>
      <c r="T22" s="637"/>
      <c r="U22" s="637"/>
      <c r="V22" s="637"/>
      <c r="W22" s="637"/>
      <c r="X22" s="637"/>
      <c r="Y22" s="638"/>
      <c r="Z22" s="639">
        <v>35.5</v>
      </c>
      <c r="AA22" s="639"/>
      <c r="AB22" s="639"/>
      <c r="AC22" s="639"/>
      <c r="AD22" s="640">
        <v>9274575</v>
      </c>
      <c r="AE22" s="640"/>
      <c r="AF22" s="640"/>
      <c r="AG22" s="640"/>
      <c r="AH22" s="640"/>
      <c r="AI22" s="640"/>
      <c r="AJ22" s="640"/>
      <c r="AK22" s="640"/>
      <c r="AL22" s="641">
        <v>63.4</v>
      </c>
      <c r="AM22" s="642"/>
      <c r="AN22" s="642"/>
      <c r="AO22" s="643"/>
      <c r="AP22" s="633" t="s">
        <v>281</v>
      </c>
      <c r="AQ22" s="652"/>
      <c r="AR22" s="652"/>
      <c r="AS22" s="652"/>
      <c r="AT22" s="652"/>
      <c r="AU22" s="652"/>
      <c r="AV22" s="652"/>
      <c r="AW22" s="652"/>
      <c r="AX22" s="652"/>
      <c r="AY22" s="652"/>
      <c r="AZ22" s="652"/>
      <c r="BA22" s="652"/>
      <c r="BB22" s="652"/>
      <c r="BC22" s="652"/>
      <c r="BD22" s="652"/>
      <c r="BE22" s="652"/>
      <c r="BF22" s="653"/>
      <c r="BG22" s="636" t="s">
        <v>130</v>
      </c>
      <c r="BH22" s="637"/>
      <c r="BI22" s="637"/>
      <c r="BJ22" s="637"/>
      <c r="BK22" s="637"/>
      <c r="BL22" s="637"/>
      <c r="BM22" s="637"/>
      <c r="BN22" s="638"/>
      <c r="BO22" s="639" t="s">
        <v>229</v>
      </c>
      <c r="BP22" s="639"/>
      <c r="BQ22" s="639"/>
      <c r="BR22" s="639"/>
      <c r="BS22" s="640" t="s">
        <v>130</v>
      </c>
      <c r="BT22" s="640"/>
      <c r="BU22" s="640"/>
      <c r="BV22" s="640"/>
      <c r="BW22" s="640"/>
      <c r="BX22" s="640"/>
      <c r="BY22" s="640"/>
      <c r="BZ22" s="640"/>
      <c r="CA22" s="640"/>
      <c r="CB22" s="644"/>
      <c r="CD22" s="618" t="s">
        <v>282</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283</v>
      </c>
      <c r="C23" s="634"/>
      <c r="D23" s="634"/>
      <c r="E23" s="634"/>
      <c r="F23" s="634"/>
      <c r="G23" s="634"/>
      <c r="H23" s="634"/>
      <c r="I23" s="634"/>
      <c r="J23" s="634"/>
      <c r="K23" s="634"/>
      <c r="L23" s="634"/>
      <c r="M23" s="634"/>
      <c r="N23" s="634"/>
      <c r="O23" s="634"/>
      <c r="P23" s="634"/>
      <c r="Q23" s="635"/>
      <c r="R23" s="636">
        <v>836352</v>
      </c>
      <c r="S23" s="637"/>
      <c r="T23" s="637"/>
      <c r="U23" s="637"/>
      <c r="V23" s="637"/>
      <c r="W23" s="637"/>
      <c r="X23" s="637"/>
      <c r="Y23" s="638"/>
      <c r="Z23" s="639">
        <v>3.2</v>
      </c>
      <c r="AA23" s="639"/>
      <c r="AB23" s="639"/>
      <c r="AC23" s="639"/>
      <c r="AD23" s="640" t="s">
        <v>130</v>
      </c>
      <c r="AE23" s="640"/>
      <c r="AF23" s="640"/>
      <c r="AG23" s="640"/>
      <c r="AH23" s="640"/>
      <c r="AI23" s="640"/>
      <c r="AJ23" s="640"/>
      <c r="AK23" s="640"/>
      <c r="AL23" s="641" t="s">
        <v>130</v>
      </c>
      <c r="AM23" s="642"/>
      <c r="AN23" s="642"/>
      <c r="AO23" s="643"/>
      <c r="AP23" s="633" t="s">
        <v>284</v>
      </c>
      <c r="AQ23" s="652"/>
      <c r="AR23" s="652"/>
      <c r="AS23" s="652"/>
      <c r="AT23" s="652"/>
      <c r="AU23" s="652"/>
      <c r="AV23" s="652"/>
      <c r="AW23" s="652"/>
      <c r="AX23" s="652"/>
      <c r="AY23" s="652"/>
      <c r="AZ23" s="652"/>
      <c r="BA23" s="652"/>
      <c r="BB23" s="652"/>
      <c r="BC23" s="652"/>
      <c r="BD23" s="652"/>
      <c r="BE23" s="652"/>
      <c r="BF23" s="653"/>
      <c r="BG23" s="636" t="s">
        <v>229</v>
      </c>
      <c r="BH23" s="637"/>
      <c r="BI23" s="637"/>
      <c r="BJ23" s="637"/>
      <c r="BK23" s="637"/>
      <c r="BL23" s="637"/>
      <c r="BM23" s="637"/>
      <c r="BN23" s="638"/>
      <c r="BO23" s="639" t="s">
        <v>130</v>
      </c>
      <c r="BP23" s="639"/>
      <c r="BQ23" s="639"/>
      <c r="BR23" s="639"/>
      <c r="BS23" s="640" t="s">
        <v>229</v>
      </c>
      <c r="BT23" s="640"/>
      <c r="BU23" s="640"/>
      <c r="BV23" s="640"/>
      <c r="BW23" s="640"/>
      <c r="BX23" s="640"/>
      <c r="BY23" s="640"/>
      <c r="BZ23" s="640"/>
      <c r="CA23" s="640"/>
      <c r="CB23" s="644"/>
      <c r="CD23" s="618" t="s">
        <v>223</v>
      </c>
      <c r="CE23" s="619"/>
      <c r="CF23" s="619"/>
      <c r="CG23" s="619"/>
      <c r="CH23" s="619"/>
      <c r="CI23" s="619"/>
      <c r="CJ23" s="619"/>
      <c r="CK23" s="619"/>
      <c r="CL23" s="619"/>
      <c r="CM23" s="619"/>
      <c r="CN23" s="619"/>
      <c r="CO23" s="619"/>
      <c r="CP23" s="619"/>
      <c r="CQ23" s="620"/>
      <c r="CR23" s="618" t="s">
        <v>285</v>
      </c>
      <c r="CS23" s="619"/>
      <c r="CT23" s="619"/>
      <c r="CU23" s="619"/>
      <c r="CV23" s="619"/>
      <c r="CW23" s="619"/>
      <c r="CX23" s="619"/>
      <c r="CY23" s="620"/>
      <c r="CZ23" s="618" t="s">
        <v>286</v>
      </c>
      <c r="DA23" s="619"/>
      <c r="DB23" s="619"/>
      <c r="DC23" s="620"/>
      <c r="DD23" s="618" t="s">
        <v>287</v>
      </c>
      <c r="DE23" s="619"/>
      <c r="DF23" s="619"/>
      <c r="DG23" s="619"/>
      <c r="DH23" s="619"/>
      <c r="DI23" s="619"/>
      <c r="DJ23" s="619"/>
      <c r="DK23" s="620"/>
      <c r="DL23" s="663" t="s">
        <v>288</v>
      </c>
      <c r="DM23" s="664"/>
      <c r="DN23" s="664"/>
      <c r="DO23" s="664"/>
      <c r="DP23" s="664"/>
      <c r="DQ23" s="664"/>
      <c r="DR23" s="664"/>
      <c r="DS23" s="664"/>
      <c r="DT23" s="664"/>
      <c r="DU23" s="664"/>
      <c r="DV23" s="665"/>
      <c r="DW23" s="618" t="s">
        <v>289</v>
      </c>
      <c r="DX23" s="619"/>
      <c r="DY23" s="619"/>
      <c r="DZ23" s="619"/>
      <c r="EA23" s="619"/>
      <c r="EB23" s="619"/>
      <c r="EC23" s="620"/>
    </row>
    <row r="24" spans="2:133" ht="11.25" customHeight="1" x14ac:dyDescent="0.2">
      <c r="B24" s="633" t="s">
        <v>290</v>
      </c>
      <c r="C24" s="634"/>
      <c r="D24" s="634"/>
      <c r="E24" s="634"/>
      <c r="F24" s="634"/>
      <c r="G24" s="634"/>
      <c r="H24" s="634"/>
      <c r="I24" s="634"/>
      <c r="J24" s="634"/>
      <c r="K24" s="634"/>
      <c r="L24" s="634"/>
      <c r="M24" s="634"/>
      <c r="N24" s="634"/>
      <c r="O24" s="634"/>
      <c r="P24" s="634"/>
      <c r="Q24" s="635"/>
      <c r="R24" s="636">
        <v>16</v>
      </c>
      <c r="S24" s="637"/>
      <c r="T24" s="637"/>
      <c r="U24" s="637"/>
      <c r="V24" s="637"/>
      <c r="W24" s="637"/>
      <c r="X24" s="637"/>
      <c r="Y24" s="638"/>
      <c r="Z24" s="639">
        <v>0</v>
      </c>
      <c r="AA24" s="639"/>
      <c r="AB24" s="639"/>
      <c r="AC24" s="639"/>
      <c r="AD24" s="640" t="s">
        <v>229</v>
      </c>
      <c r="AE24" s="640"/>
      <c r="AF24" s="640"/>
      <c r="AG24" s="640"/>
      <c r="AH24" s="640"/>
      <c r="AI24" s="640"/>
      <c r="AJ24" s="640"/>
      <c r="AK24" s="640"/>
      <c r="AL24" s="641" t="s">
        <v>229</v>
      </c>
      <c r="AM24" s="642"/>
      <c r="AN24" s="642"/>
      <c r="AO24" s="643"/>
      <c r="AP24" s="633" t="s">
        <v>291</v>
      </c>
      <c r="AQ24" s="652"/>
      <c r="AR24" s="652"/>
      <c r="AS24" s="652"/>
      <c r="AT24" s="652"/>
      <c r="AU24" s="652"/>
      <c r="AV24" s="652"/>
      <c r="AW24" s="652"/>
      <c r="AX24" s="652"/>
      <c r="AY24" s="652"/>
      <c r="AZ24" s="652"/>
      <c r="BA24" s="652"/>
      <c r="BB24" s="652"/>
      <c r="BC24" s="652"/>
      <c r="BD24" s="652"/>
      <c r="BE24" s="652"/>
      <c r="BF24" s="653"/>
      <c r="BG24" s="636" t="s">
        <v>229</v>
      </c>
      <c r="BH24" s="637"/>
      <c r="BI24" s="637"/>
      <c r="BJ24" s="637"/>
      <c r="BK24" s="637"/>
      <c r="BL24" s="637"/>
      <c r="BM24" s="637"/>
      <c r="BN24" s="638"/>
      <c r="BO24" s="639" t="s">
        <v>130</v>
      </c>
      <c r="BP24" s="639"/>
      <c r="BQ24" s="639"/>
      <c r="BR24" s="639"/>
      <c r="BS24" s="640" t="s">
        <v>130</v>
      </c>
      <c r="BT24" s="640"/>
      <c r="BU24" s="640"/>
      <c r="BV24" s="640"/>
      <c r="BW24" s="640"/>
      <c r="BX24" s="640"/>
      <c r="BY24" s="640"/>
      <c r="BZ24" s="640"/>
      <c r="CA24" s="640"/>
      <c r="CB24" s="644"/>
      <c r="CD24" s="622" t="s">
        <v>292</v>
      </c>
      <c r="CE24" s="623"/>
      <c r="CF24" s="623"/>
      <c r="CG24" s="623"/>
      <c r="CH24" s="623"/>
      <c r="CI24" s="623"/>
      <c r="CJ24" s="623"/>
      <c r="CK24" s="623"/>
      <c r="CL24" s="623"/>
      <c r="CM24" s="623"/>
      <c r="CN24" s="623"/>
      <c r="CO24" s="623"/>
      <c r="CP24" s="623"/>
      <c r="CQ24" s="624"/>
      <c r="CR24" s="625">
        <v>10888137</v>
      </c>
      <c r="CS24" s="626"/>
      <c r="CT24" s="626"/>
      <c r="CU24" s="626"/>
      <c r="CV24" s="626"/>
      <c r="CW24" s="626"/>
      <c r="CX24" s="626"/>
      <c r="CY24" s="627"/>
      <c r="CZ24" s="630">
        <v>45.2</v>
      </c>
      <c r="DA24" s="631"/>
      <c r="DB24" s="631"/>
      <c r="DC24" s="647"/>
      <c r="DD24" s="670">
        <v>8275940</v>
      </c>
      <c r="DE24" s="626"/>
      <c r="DF24" s="626"/>
      <c r="DG24" s="626"/>
      <c r="DH24" s="626"/>
      <c r="DI24" s="626"/>
      <c r="DJ24" s="626"/>
      <c r="DK24" s="627"/>
      <c r="DL24" s="670">
        <v>8223327</v>
      </c>
      <c r="DM24" s="626"/>
      <c r="DN24" s="626"/>
      <c r="DO24" s="626"/>
      <c r="DP24" s="626"/>
      <c r="DQ24" s="626"/>
      <c r="DR24" s="626"/>
      <c r="DS24" s="626"/>
      <c r="DT24" s="626"/>
      <c r="DU24" s="626"/>
      <c r="DV24" s="627"/>
      <c r="DW24" s="630">
        <v>56.2</v>
      </c>
      <c r="DX24" s="631"/>
      <c r="DY24" s="631"/>
      <c r="DZ24" s="631"/>
      <c r="EA24" s="631"/>
      <c r="EB24" s="631"/>
      <c r="EC24" s="632"/>
    </row>
    <row r="25" spans="2:133" ht="11.25" customHeight="1" x14ac:dyDescent="0.2">
      <c r="B25" s="633" t="s">
        <v>293</v>
      </c>
      <c r="C25" s="634"/>
      <c r="D25" s="634"/>
      <c r="E25" s="634"/>
      <c r="F25" s="634"/>
      <c r="G25" s="634"/>
      <c r="H25" s="634"/>
      <c r="I25" s="634"/>
      <c r="J25" s="634"/>
      <c r="K25" s="634"/>
      <c r="L25" s="634"/>
      <c r="M25" s="634"/>
      <c r="N25" s="634"/>
      <c r="O25" s="634"/>
      <c r="P25" s="634"/>
      <c r="Q25" s="635"/>
      <c r="R25" s="636">
        <v>15438219</v>
      </c>
      <c r="S25" s="637"/>
      <c r="T25" s="637"/>
      <c r="U25" s="637"/>
      <c r="V25" s="637"/>
      <c r="W25" s="637"/>
      <c r="X25" s="637"/>
      <c r="Y25" s="638"/>
      <c r="Z25" s="639">
        <v>59.2</v>
      </c>
      <c r="AA25" s="639"/>
      <c r="AB25" s="639"/>
      <c r="AC25" s="639"/>
      <c r="AD25" s="640">
        <v>14601851</v>
      </c>
      <c r="AE25" s="640"/>
      <c r="AF25" s="640"/>
      <c r="AG25" s="640"/>
      <c r="AH25" s="640"/>
      <c r="AI25" s="640"/>
      <c r="AJ25" s="640"/>
      <c r="AK25" s="640"/>
      <c r="AL25" s="641">
        <v>99.8</v>
      </c>
      <c r="AM25" s="642"/>
      <c r="AN25" s="642"/>
      <c r="AO25" s="643"/>
      <c r="AP25" s="633" t="s">
        <v>294</v>
      </c>
      <c r="AQ25" s="652"/>
      <c r="AR25" s="652"/>
      <c r="AS25" s="652"/>
      <c r="AT25" s="652"/>
      <c r="AU25" s="652"/>
      <c r="AV25" s="652"/>
      <c r="AW25" s="652"/>
      <c r="AX25" s="652"/>
      <c r="AY25" s="652"/>
      <c r="AZ25" s="652"/>
      <c r="BA25" s="652"/>
      <c r="BB25" s="652"/>
      <c r="BC25" s="652"/>
      <c r="BD25" s="652"/>
      <c r="BE25" s="652"/>
      <c r="BF25" s="653"/>
      <c r="BG25" s="636" t="s">
        <v>130</v>
      </c>
      <c r="BH25" s="637"/>
      <c r="BI25" s="637"/>
      <c r="BJ25" s="637"/>
      <c r="BK25" s="637"/>
      <c r="BL25" s="637"/>
      <c r="BM25" s="637"/>
      <c r="BN25" s="638"/>
      <c r="BO25" s="639" t="s">
        <v>130</v>
      </c>
      <c r="BP25" s="639"/>
      <c r="BQ25" s="639"/>
      <c r="BR25" s="639"/>
      <c r="BS25" s="640" t="s">
        <v>229</v>
      </c>
      <c r="BT25" s="640"/>
      <c r="BU25" s="640"/>
      <c r="BV25" s="640"/>
      <c r="BW25" s="640"/>
      <c r="BX25" s="640"/>
      <c r="BY25" s="640"/>
      <c r="BZ25" s="640"/>
      <c r="CA25" s="640"/>
      <c r="CB25" s="644"/>
      <c r="CD25" s="633" t="s">
        <v>295</v>
      </c>
      <c r="CE25" s="634"/>
      <c r="CF25" s="634"/>
      <c r="CG25" s="634"/>
      <c r="CH25" s="634"/>
      <c r="CI25" s="634"/>
      <c r="CJ25" s="634"/>
      <c r="CK25" s="634"/>
      <c r="CL25" s="634"/>
      <c r="CM25" s="634"/>
      <c r="CN25" s="634"/>
      <c r="CO25" s="634"/>
      <c r="CP25" s="634"/>
      <c r="CQ25" s="635"/>
      <c r="CR25" s="636">
        <v>4173552</v>
      </c>
      <c r="CS25" s="666"/>
      <c r="CT25" s="666"/>
      <c r="CU25" s="666"/>
      <c r="CV25" s="666"/>
      <c r="CW25" s="666"/>
      <c r="CX25" s="666"/>
      <c r="CY25" s="667"/>
      <c r="CZ25" s="641">
        <v>17.3</v>
      </c>
      <c r="DA25" s="668"/>
      <c r="DB25" s="668"/>
      <c r="DC25" s="671"/>
      <c r="DD25" s="645">
        <v>3820271</v>
      </c>
      <c r="DE25" s="666"/>
      <c r="DF25" s="666"/>
      <c r="DG25" s="666"/>
      <c r="DH25" s="666"/>
      <c r="DI25" s="666"/>
      <c r="DJ25" s="666"/>
      <c r="DK25" s="667"/>
      <c r="DL25" s="645">
        <v>3769189</v>
      </c>
      <c r="DM25" s="666"/>
      <c r="DN25" s="666"/>
      <c r="DO25" s="666"/>
      <c r="DP25" s="666"/>
      <c r="DQ25" s="666"/>
      <c r="DR25" s="666"/>
      <c r="DS25" s="666"/>
      <c r="DT25" s="666"/>
      <c r="DU25" s="666"/>
      <c r="DV25" s="667"/>
      <c r="DW25" s="641">
        <v>25.8</v>
      </c>
      <c r="DX25" s="668"/>
      <c r="DY25" s="668"/>
      <c r="DZ25" s="668"/>
      <c r="EA25" s="668"/>
      <c r="EB25" s="668"/>
      <c r="EC25" s="669"/>
    </row>
    <row r="26" spans="2:133" ht="11.25" customHeight="1" x14ac:dyDescent="0.2">
      <c r="B26" s="633" t="s">
        <v>296</v>
      </c>
      <c r="C26" s="634"/>
      <c r="D26" s="634"/>
      <c r="E26" s="634"/>
      <c r="F26" s="634"/>
      <c r="G26" s="634"/>
      <c r="H26" s="634"/>
      <c r="I26" s="634"/>
      <c r="J26" s="634"/>
      <c r="K26" s="634"/>
      <c r="L26" s="634"/>
      <c r="M26" s="634"/>
      <c r="N26" s="634"/>
      <c r="O26" s="634"/>
      <c r="P26" s="634"/>
      <c r="Q26" s="635"/>
      <c r="R26" s="636">
        <v>4676</v>
      </c>
      <c r="S26" s="637"/>
      <c r="T26" s="637"/>
      <c r="U26" s="637"/>
      <c r="V26" s="637"/>
      <c r="W26" s="637"/>
      <c r="X26" s="637"/>
      <c r="Y26" s="638"/>
      <c r="Z26" s="639">
        <v>0</v>
      </c>
      <c r="AA26" s="639"/>
      <c r="AB26" s="639"/>
      <c r="AC26" s="639"/>
      <c r="AD26" s="640">
        <v>4676</v>
      </c>
      <c r="AE26" s="640"/>
      <c r="AF26" s="640"/>
      <c r="AG26" s="640"/>
      <c r="AH26" s="640"/>
      <c r="AI26" s="640"/>
      <c r="AJ26" s="640"/>
      <c r="AK26" s="640"/>
      <c r="AL26" s="641">
        <v>0</v>
      </c>
      <c r="AM26" s="642"/>
      <c r="AN26" s="642"/>
      <c r="AO26" s="643"/>
      <c r="AP26" s="633" t="s">
        <v>297</v>
      </c>
      <c r="AQ26" s="652"/>
      <c r="AR26" s="652"/>
      <c r="AS26" s="652"/>
      <c r="AT26" s="652"/>
      <c r="AU26" s="652"/>
      <c r="AV26" s="652"/>
      <c r="AW26" s="652"/>
      <c r="AX26" s="652"/>
      <c r="AY26" s="652"/>
      <c r="AZ26" s="652"/>
      <c r="BA26" s="652"/>
      <c r="BB26" s="652"/>
      <c r="BC26" s="652"/>
      <c r="BD26" s="652"/>
      <c r="BE26" s="652"/>
      <c r="BF26" s="653"/>
      <c r="BG26" s="636" t="s">
        <v>130</v>
      </c>
      <c r="BH26" s="637"/>
      <c r="BI26" s="637"/>
      <c r="BJ26" s="637"/>
      <c r="BK26" s="637"/>
      <c r="BL26" s="637"/>
      <c r="BM26" s="637"/>
      <c r="BN26" s="638"/>
      <c r="BO26" s="639" t="s">
        <v>130</v>
      </c>
      <c r="BP26" s="639"/>
      <c r="BQ26" s="639"/>
      <c r="BR26" s="639"/>
      <c r="BS26" s="640" t="s">
        <v>130</v>
      </c>
      <c r="BT26" s="640"/>
      <c r="BU26" s="640"/>
      <c r="BV26" s="640"/>
      <c r="BW26" s="640"/>
      <c r="BX26" s="640"/>
      <c r="BY26" s="640"/>
      <c r="BZ26" s="640"/>
      <c r="CA26" s="640"/>
      <c r="CB26" s="644"/>
      <c r="CD26" s="633" t="s">
        <v>298</v>
      </c>
      <c r="CE26" s="634"/>
      <c r="CF26" s="634"/>
      <c r="CG26" s="634"/>
      <c r="CH26" s="634"/>
      <c r="CI26" s="634"/>
      <c r="CJ26" s="634"/>
      <c r="CK26" s="634"/>
      <c r="CL26" s="634"/>
      <c r="CM26" s="634"/>
      <c r="CN26" s="634"/>
      <c r="CO26" s="634"/>
      <c r="CP26" s="634"/>
      <c r="CQ26" s="635"/>
      <c r="CR26" s="636">
        <v>2395365</v>
      </c>
      <c r="CS26" s="637"/>
      <c r="CT26" s="637"/>
      <c r="CU26" s="637"/>
      <c r="CV26" s="637"/>
      <c r="CW26" s="637"/>
      <c r="CX26" s="637"/>
      <c r="CY26" s="638"/>
      <c r="CZ26" s="641">
        <v>10</v>
      </c>
      <c r="DA26" s="668"/>
      <c r="DB26" s="668"/>
      <c r="DC26" s="671"/>
      <c r="DD26" s="645">
        <v>2249559</v>
      </c>
      <c r="DE26" s="637"/>
      <c r="DF26" s="637"/>
      <c r="DG26" s="637"/>
      <c r="DH26" s="637"/>
      <c r="DI26" s="637"/>
      <c r="DJ26" s="637"/>
      <c r="DK26" s="638"/>
      <c r="DL26" s="645" t="s">
        <v>130</v>
      </c>
      <c r="DM26" s="637"/>
      <c r="DN26" s="637"/>
      <c r="DO26" s="637"/>
      <c r="DP26" s="637"/>
      <c r="DQ26" s="637"/>
      <c r="DR26" s="637"/>
      <c r="DS26" s="637"/>
      <c r="DT26" s="637"/>
      <c r="DU26" s="637"/>
      <c r="DV26" s="638"/>
      <c r="DW26" s="641" t="s">
        <v>130</v>
      </c>
      <c r="DX26" s="668"/>
      <c r="DY26" s="668"/>
      <c r="DZ26" s="668"/>
      <c r="EA26" s="668"/>
      <c r="EB26" s="668"/>
      <c r="EC26" s="669"/>
    </row>
    <row r="27" spans="2:133" ht="11.25" customHeight="1" x14ac:dyDescent="0.2">
      <c r="B27" s="633" t="s">
        <v>299</v>
      </c>
      <c r="C27" s="634"/>
      <c r="D27" s="634"/>
      <c r="E27" s="634"/>
      <c r="F27" s="634"/>
      <c r="G27" s="634"/>
      <c r="H27" s="634"/>
      <c r="I27" s="634"/>
      <c r="J27" s="634"/>
      <c r="K27" s="634"/>
      <c r="L27" s="634"/>
      <c r="M27" s="634"/>
      <c r="N27" s="634"/>
      <c r="O27" s="634"/>
      <c r="P27" s="634"/>
      <c r="Q27" s="635"/>
      <c r="R27" s="636">
        <v>294848</v>
      </c>
      <c r="S27" s="637"/>
      <c r="T27" s="637"/>
      <c r="U27" s="637"/>
      <c r="V27" s="637"/>
      <c r="W27" s="637"/>
      <c r="X27" s="637"/>
      <c r="Y27" s="638"/>
      <c r="Z27" s="639">
        <v>1.1000000000000001</v>
      </c>
      <c r="AA27" s="639"/>
      <c r="AB27" s="639"/>
      <c r="AC27" s="639"/>
      <c r="AD27" s="640" t="s">
        <v>229</v>
      </c>
      <c r="AE27" s="640"/>
      <c r="AF27" s="640"/>
      <c r="AG27" s="640"/>
      <c r="AH27" s="640"/>
      <c r="AI27" s="640"/>
      <c r="AJ27" s="640"/>
      <c r="AK27" s="640"/>
      <c r="AL27" s="641" t="s">
        <v>130</v>
      </c>
      <c r="AM27" s="642"/>
      <c r="AN27" s="642"/>
      <c r="AO27" s="643"/>
      <c r="AP27" s="633" t="s">
        <v>300</v>
      </c>
      <c r="AQ27" s="634"/>
      <c r="AR27" s="634"/>
      <c r="AS27" s="634"/>
      <c r="AT27" s="634"/>
      <c r="AU27" s="634"/>
      <c r="AV27" s="634"/>
      <c r="AW27" s="634"/>
      <c r="AX27" s="634"/>
      <c r="AY27" s="634"/>
      <c r="AZ27" s="634"/>
      <c r="BA27" s="634"/>
      <c r="BB27" s="634"/>
      <c r="BC27" s="634"/>
      <c r="BD27" s="634"/>
      <c r="BE27" s="634"/>
      <c r="BF27" s="635"/>
      <c r="BG27" s="636">
        <v>4072478</v>
      </c>
      <c r="BH27" s="637"/>
      <c r="BI27" s="637"/>
      <c r="BJ27" s="637"/>
      <c r="BK27" s="637"/>
      <c r="BL27" s="637"/>
      <c r="BM27" s="637"/>
      <c r="BN27" s="638"/>
      <c r="BO27" s="639">
        <v>100</v>
      </c>
      <c r="BP27" s="639"/>
      <c r="BQ27" s="639"/>
      <c r="BR27" s="639"/>
      <c r="BS27" s="640" t="s">
        <v>130</v>
      </c>
      <c r="BT27" s="640"/>
      <c r="BU27" s="640"/>
      <c r="BV27" s="640"/>
      <c r="BW27" s="640"/>
      <c r="BX27" s="640"/>
      <c r="BY27" s="640"/>
      <c r="BZ27" s="640"/>
      <c r="CA27" s="640"/>
      <c r="CB27" s="644"/>
      <c r="CD27" s="633" t="s">
        <v>301</v>
      </c>
      <c r="CE27" s="634"/>
      <c r="CF27" s="634"/>
      <c r="CG27" s="634"/>
      <c r="CH27" s="634"/>
      <c r="CI27" s="634"/>
      <c r="CJ27" s="634"/>
      <c r="CK27" s="634"/>
      <c r="CL27" s="634"/>
      <c r="CM27" s="634"/>
      <c r="CN27" s="634"/>
      <c r="CO27" s="634"/>
      <c r="CP27" s="634"/>
      <c r="CQ27" s="635"/>
      <c r="CR27" s="636">
        <v>2911901</v>
      </c>
      <c r="CS27" s="666"/>
      <c r="CT27" s="666"/>
      <c r="CU27" s="666"/>
      <c r="CV27" s="666"/>
      <c r="CW27" s="666"/>
      <c r="CX27" s="666"/>
      <c r="CY27" s="667"/>
      <c r="CZ27" s="641">
        <v>12.1</v>
      </c>
      <c r="DA27" s="668"/>
      <c r="DB27" s="668"/>
      <c r="DC27" s="671"/>
      <c r="DD27" s="645">
        <v>669916</v>
      </c>
      <c r="DE27" s="666"/>
      <c r="DF27" s="666"/>
      <c r="DG27" s="666"/>
      <c r="DH27" s="666"/>
      <c r="DI27" s="666"/>
      <c r="DJ27" s="666"/>
      <c r="DK27" s="667"/>
      <c r="DL27" s="645">
        <v>668385</v>
      </c>
      <c r="DM27" s="666"/>
      <c r="DN27" s="666"/>
      <c r="DO27" s="666"/>
      <c r="DP27" s="666"/>
      <c r="DQ27" s="666"/>
      <c r="DR27" s="666"/>
      <c r="DS27" s="666"/>
      <c r="DT27" s="666"/>
      <c r="DU27" s="666"/>
      <c r="DV27" s="667"/>
      <c r="DW27" s="641">
        <v>4.5999999999999996</v>
      </c>
      <c r="DX27" s="668"/>
      <c r="DY27" s="668"/>
      <c r="DZ27" s="668"/>
      <c r="EA27" s="668"/>
      <c r="EB27" s="668"/>
      <c r="EC27" s="669"/>
    </row>
    <row r="28" spans="2:133" ht="11.25" customHeight="1" x14ac:dyDescent="0.2">
      <c r="B28" s="633" t="s">
        <v>302</v>
      </c>
      <c r="C28" s="634"/>
      <c r="D28" s="634"/>
      <c r="E28" s="634"/>
      <c r="F28" s="634"/>
      <c r="G28" s="634"/>
      <c r="H28" s="634"/>
      <c r="I28" s="634"/>
      <c r="J28" s="634"/>
      <c r="K28" s="634"/>
      <c r="L28" s="634"/>
      <c r="M28" s="634"/>
      <c r="N28" s="634"/>
      <c r="O28" s="634"/>
      <c r="P28" s="634"/>
      <c r="Q28" s="635"/>
      <c r="R28" s="636">
        <v>127030</v>
      </c>
      <c r="S28" s="637"/>
      <c r="T28" s="637"/>
      <c r="U28" s="637"/>
      <c r="V28" s="637"/>
      <c r="W28" s="637"/>
      <c r="X28" s="637"/>
      <c r="Y28" s="638"/>
      <c r="Z28" s="639">
        <v>0.5</v>
      </c>
      <c r="AA28" s="639"/>
      <c r="AB28" s="639"/>
      <c r="AC28" s="639"/>
      <c r="AD28" s="640">
        <v>17870</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303</v>
      </c>
      <c r="CE28" s="634"/>
      <c r="CF28" s="634"/>
      <c r="CG28" s="634"/>
      <c r="CH28" s="634"/>
      <c r="CI28" s="634"/>
      <c r="CJ28" s="634"/>
      <c r="CK28" s="634"/>
      <c r="CL28" s="634"/>
      <c r="CM28" s="634"/>
      <c r="CN28" s="634"/>
      <c r="CO28" s="634"/>
      <c r="CP28" s="634"/>
      <c r="CQ28" s="635"/>
      <c r="CR28" s="636">
        <v>3802684</v>
      </c>
      <c r="CS28" s="637"/>
      <c r="CT28" s="637"/>
      <c r="CU28" s="637"/>
      <c r="CV28" s="637"/>
      <c r="CW28" s="637"/>
      <c r="CX28" s="637"/>
      <c r="CY28" s="638"/>
      <c r="CZ28" s="641">
        <v>15.8</v>
      </c>
      <c r="DA28" s="668"/>
      <c r="DB28" s="668"/>
      <c r="DC28" s="671"/>
      <c r="DD28" s="645">
        <v>3785753</v>
      </c>
      <c r="DE28" s="637"/>
      <c r="DF28" s="637"/>
      <c r="DG28" s="637"/>
      <c r="DH28" s="637"/>
      <c r="DI28" s="637"/>
      <c r="DJ28" s="637"/>
      <c r="DK28" s="638"/>
      <c r="DL28" s="645">
        <v>3785753</v>
      </c>
      <c r="DM28" s="637"/>
      <c r="DN28" s="637"/>
      <c r="DO28" s="637"/>
      <c r="DP28" s="637"/>
      <c r="DQ28" s="637"/>
      <c r="DR28" s="637"/>
      <c r="DS28" s="637"/>
      <c r="DT28" s="637"/>
      <c r="DU28" s="637"/>
      <c r="DV28" s="638"/>
      <c r="DW28" s="641">
        <v>25.9</v>
      </c>
      <c r="DX28" s="668"/>
      <c r="DY28" s="668"/>
      <c r="DZ28" s="668"/>
      <c r="EA28" s="668"/>
      <c r="EB28" s="668"/>
      <c r="EC28" s="669"/>
    </row>
    <row r="29" spans="2:133" ht="11.25" customHeight="1" x14ac:dyDescent="0.2">
      <c r="B29" s="633" t="s">
        <v>304</v>
      </c>
      <c r="C29" s="634"/>
      <c r="D29" s="634"/>
      <c r="E29" s="634"/>
      <c r="F29" s="634"/>
      <c r="G29" s="634"/>
      <c r="H29" s="634"/>
      <c r="I29" s="634"/>
      <c r="J29" s="634"/>
      <c r="K29" s="634"/>
      <c r="L29" s="634"/>
      <c r="M29" s="634"/>
      <c r="N29" s="634"/>
      <c r="O29" s="634"/>
      <c r="P29" s="634"/>
      <c r="Q29" s="635"/>
      <c r="R29" s="636">
        <v>197004</v>
      </c>
      <c r="S29" s="637"/>
      <c r="T29" s="637"/>
      <c r="U29" s="637"/>
      <c r="V29" s="637"/>
      <c r="W29" s="637"/>
      <c r="X29" s="637"/>
      <c r="Y29" s="638"/>
      <c r="Z29" s="639">
        <v>0.8</v>
      </c>
      <c r="AA29" s="639"/>
      <c r="AB29" s="639"/>
      <c r="AC29" s="639"/>
      <c r="AD29" s="640" t="s">
        <v>229</v>
      </c>
      <c r="AE29" s="640"/>
      <c r="AF29" s="640"/>
      <c r="AG29" s="640"/>
      <c r="AH29" s="640"/>
      <c r="AI29" s="640"/>
      <c r="AJ29" s="640"/>
      <c r="AK29" s="640"/>
      <c r="AL29" s="641" t="s">
        <v>130</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305</v>
      </c>
      <c r="CE29" s="675"/>
      <c r="CF29" s="633" t="s">
        <v>306</v>
      </c>
      <c r="CG29" s="634"/>
      <c r="CH29" s="634"/>
      <c r="CI29" s="634"/>
      <c r="CJ29" s="634"/>
      <c r="CK29" s="634"/>
      <c r="CL29" s="634"/>
      <c r="CM29" s="634"/>
      <c r="CN29" s="634"/>
      <c r="CO29" s="634"/>
      <c r="CP29" s="634"/>
      <c r="CQ29" s="635"/>
      <c r="CR29" s="636">
        <v>3802684</v>
      </c>
      <c r="CS29" s="666"/>
      <c r="CT29" s="666"/>
      <c r="CU29" s="666"/>
      <c r="CV29" s="666"/>
      <c r="CW29" s="666"/>
      <c r="CX29" s="666"/>
      <c r="CY29" s="667"/>
      <c r="CZ29" s="641">
        <v>15.8</v>
      </c>
      <c r="DA29" s="668"/>
      <c r="DB29" s="668"/>
      <c r="DC29" s="671"/>
      <c r="DD29" s="645">
        <v>3785753</v>
      </c>
      <c r="DE29" s="666"/>
      <c r="DF29" s="666"/>
      <c r="DG29" s="666"/>
      <c r="DH29" s="666"/>
      <c r="DI29" s="666"/>
      <c r="DJ29" s="666"/>
      <c r="DK29" s="667"/>
      <c r="DL29" s="645">
        <v>3785753</v>
      </c>
      <c r="DM29" s="666"/>
      <c r="DN29" s="666"/>
      <c r="DO29" s="666"/>
      <c r="DP29" s="666"/>
      <c r="DQ29" s="666"/>
      <c r="DR29" s="666"/>
      <c r="DS29" s="666"/>
      <c r="DT29" s="666"/>
      <c r="DU29" s="666"/>
      <c r="DV29" s="667"/>
      <c r="DW29" s="641">
        <v>25.9</v>
      </c>
      <c r="DX29" s="668"/>
      <c r="DY29" s="668"/>
      <c r="DZ29" s="668"/>
      <c r="EA29" s="668"/>
      <c r="EB29" s="668"/>
      <c r="EC29" s="669"/>
    </row>
    <row r="30" spans="2:133" ht="11.25" customHeight="1" x14ac:dyDescent="0.2">
      <c r="B30" s="633" t="s">
        <v>307</v>
      </c>
      <c r="C30" s="634"/>
      <c r="D30" s="634"/>
      <c r="E30" s="634"/>
      <c r="F30" s="634"/>
      <c r="G30" s="634"/>
      <c r="H30" s="634"/>
      <c r="I30" s="634"/>
      <c r="J30" s="634"/>
      <c r="K30" s="634"/>
      <c r="L30" s="634"/>
      <c r="M30" s="634"/>
      <c r="N30" s="634"/>
      <c r="O30" s="634"/>
      <c r="P30" s="634"/>
      <c r="Q30" s="635"/>
      <c r="R30" s="636">
        <v>3345524</v>
      </c>
      <c r="S30" s="637"/>
      <c r="T30" s="637"/>
      <c r="U30" s="637"/>
      <c r="V30" s="637"/>
      <c r="W30" s="637"/>
      <c r="X30" s="637"/>
      <c r="Y30" s="638"/>
      <c r="Z30" s="639">
        <v>12.8</v>
      </c>
      <c r="AA30" s="639"/>
      <c r="AB30" s="639"/>
      <c r="AC30" s="639"/>
      <c r="AD30" s="640" t="s">
        <v>130</v>
      </c>
      <c r="AE30" s="640"/>
      <c r="AF30" s="640"/>
      <c r="AG30" s="640"/>
      <c r="AH30" s="640"/>
      <c r="AI30" s="640"/>
      <c r="AJ30" s="640"/>
      <c r="AK30" s="640"/>
      <c r="AL30" s="641" t="s">
        <v>130</v>
      </c>
      <c r="AM30" s="642"/>
      <c r="AN30" s="642"/>
      <c r="AO30" s="643"/>
      <c r="AP30" s="618" t="s">
        <v>223</v>
      </c>
      <c r="AQ30" s="619"/>
      <c r="AR30" s="619"/>
      <c r="AS30" s="619"/>
      <c r="AT30" s="619"/>
      <c r="AU30" s="619"/>
      <c r="AV30" s="619"/>
      <c r="AW30" s="619"/>
      <c r="AX30" s="619"/>
      <c r="AY30" s="619"/>
      <c r="AZ30" s="619"/>
      <c r="BA30" s="619"/>
      <c r="BB30" s="619"/>
      <c r="BC30" s="619"/>
      <c r="BD30" s="619"/>
      <c r="BE30" s="619"/>
      <c r="BF30" s="620"/>
      <c r="BG30" s="618" t="s">
        <v>308</v>
      </c>
      <c r="BH30" s="672"/>
      <c r="BI30" s="672"/>
      <c r="BJ30" s="672"/>
      <c r="BK30" s="672"/>
      <c r="BL30" s="672"/>
      <c r="BM30" s="672"/>
      <c r="BN30" s="672"/>
      <c r="BO30" s="672"/>
      <c r="BP30" s="672"/>
      <c r="BQ30" s="673"/>
      <c r="BR30" s="618" t="s">
        <v>309</v>
      </c>
      <c r="BS30" s="672"/>
      <c r="BT30" s="672"/>
      <c r="BU30" s="672"/>
      <c r="BV30" s="672"/>
      <c r="BW30" s="672"/>
      <c r="BX30" s="672"/>
      <c r="BY30" s="672"/>
      <c r="BZ30" s="672"/>
      <c r="CA30" s="672"/>
      <c r="CB30" s="673"/>
      <c r="CD30" s="676"/>
      <c r="CE30" s="677"/>
      <c r="CF30" s="633" t="s">
        <v>310</v>
      </c>
      <c r="CG30" s="634"/>
      <c r="CH30" s="634"/>
      <c r="CI30" s="634"/>
      <c r="CJ30" s="634"/>
      <c r="CK30" s="634"/>
      <c r="CL30" s="634"/>
      <c r="CM30" s="634"/>
      <c r="CN30" s="634"/>
      <c r="CO30" s="634"/>
      <c r="CP30" s="634"/>
      <c r="CQ30" s="635"/>
      <c r="CR30" s="636">
        <v>3706661</v>
      </c>
      <c r="CS30" s="637"/>
      <c r="CT30" s="637"/>
      <c r="CU30" s="637"/>
      <c r="CV30" s="637"/>
      <c r="CW30" s="637"/>
      <c r="CX30" s="637"/>
      <c r="CY30" s="638"/>
      <c r="CZ30" s="641">
        <v>15.4</v>
      </c>
      <c r="DA30" s="668"/>
      <c r="DB30" s="668"/>
      <c r="DC30" s="671"/>
      <c r="DD30" s="645">
        <v>3690892</v>
      </c>
      <c r="DE30" s="637"/>
      <c r="DF30" s="637"/>
      <c r="DG30" s="637"/>
      <c r="DH30" s="637"/>
      <c r="DI30" s="637"/>
      <c r="DJ30" s="637"/>
      <c r="DK30" s="638"/>
      <c r="DL30" s="645">
        <v>3690892</v>
      </c>
      <c r="DM30" s="637"/>
      <c r="DN30" s="637"/>
      <c r="DO30" s="637"/>
      <c r="DP30" s="637"/>
      <c r="DQ30" s="637"/>
      <c r="DR30" s="637"/>
      <c r="DS30" s="637"/>
      <c r="DT30" s="637"/>
      <c r="DU30" s="637"/>
      <c r="DV30" s="638"/>
      <c r="DW30" s="641">
        <v>25.2</v>
      </c>
      <c r="DX30" s="668"/>
      <c r="DY30" s="668"/>
      <c r="DZ30" s="668"/>
      <c r="EA30" s="668"/>
      <c r="EB30" s="668"/>
      <c r="EC30" s="669"/>
    </row>
    <row r="31" spans="2:133" ht="11.25" customHeight="1" x14ac:dyDescent="0.2">
      <c r="B31" s="649" t="s">
        <v>311</v>
      </c>
      <c r="C31" s="650"/>
      <c r="D31" s="650"/>
      <c r="E31" s="650"/>
      <c r="F31" s="650"/>
      <c r="G31" s="650"/>
      <c r="H31" s="650"/>
      <c r="I31" s="650"/>
      <c r="J31" s="650"/>
      <c r="K31" s="650"/>
      <c r="L31" s="650"/>
      <c r="M31" s="650"/>
      <c r="N31" s="650"/>
      <c r="O31" s="650"/>
      <c r="P31" s="650"/>
      <c r="Q31" s="651"/>
      <c r="R31" s="636">
        <v>10659</v>
      </c>
      <c r="S31" s="637"/>
      <c r="T31" s="637"/>
      <c r="U31" s="637"/>
      <c r="V31" s="637"/>
      <c r="W31" s="637"/>
      <c r="X31" s="637"/>
      <c r="Y31" s="638"/>
      <c r="Z31" s="639">
        <v>0</v>
      </c>
      <c r="AA31" s="639"/>
      <c r="AB31" s="639"/>
      <c r="AC31" s="639"/>
      <c r="AD31" s="640">
        <v>10659</v>
      </c>
      <c r="AE31" s="640"/>
      <c r="AF31" s="640"/>
      <c r="AG31" s="640"/>
      <c r="AH31" s="640"/>
      <c r="AI31" s="640"/>
      <c r="AJ31" s="640"/>
      <c r="AK31" s="640"/>
      <c r="AL31" s="641">
        <v>0.1</v>
      </c>
      <c r="AM31" s="642"/>
      <c r="AN31" s="642"/>
      <c r="AO31" s="643"/>
      <c r="AP31" s="684" t="s">
        <v>312</v>
      </c>
      <c r="AQ31" s="685"/>
      <c r="AR31" s="685"/>
      <c r="AS31" s="685"/>
      <c r="AT31" s="690" t="s">
        <v>313</v>
      </c>
      <c r="AU31" s="212"/>
      <c r="AV31" s="212"/>
      <c r="AW31" s="212"/>
      <c r="AX31" s="622" t="s">
        <v>189</v>
      </c>
      <c r="AY31" s="623"/>
      <c r="AZ31" s="623"/>
      <c r="BA31" s="623"/>
      <c r="BB31" s="623"/>
      <c r="BC31" s="623"/>
      <c r="BD31" s="623"/>
      <c r="BE31" s="623"/>
      <c r="BF31" s="624"/>
      <c r="BG31" s="683">
        <v>98.7</v>
      </c>
      <c r="BH31" s="680"/>
      <c r="BI31" s="680"/>
      <c r="BJ31" s="680"/>
      <c r="BK31" s="680"/>
      <c r="BL31" s="680"/>
      <c r="BM31" s="631">
        <v>94</v>
      </c>
      <c r="BN31" s="680"/>
      <c r="BO31" s="680"/>
      <c r="BP31" s="680"/>
      <c r="BQ31" s="681"/>
      <c r="BR31" s="683">
        <v>98.6</v>
      </c>
      <c r="BS31" s="680"/>
      <c r="BT31" s="680"/>
      <c r="BU31" s="680"/>
      <c r="BV31" s="680"/>
      <c r="BW31" s="680"/>
      <c r="BX31" s="631">
        <v>93</v>
      </c>
      <c r="BY31" s="680"/>
      <c r="BZ31" s="680"/>
      <c r="CA31" s="680"/>
      <c r="CB31" s="681"/>
      <c r="CD31" s="676"/>
      <c r="CE31" s="677"/>
      <c r="CF31" s="633" t="s">
        <v>314</v>
      </c>
      <c r="CG31" s="634"/>
      <c r="CH31" s="634"/>
      <c r="CI31" s="634"/>
      <c r="CJ31" s="634"/>
      <c r="CK31" s="634"/>
      <c r="CL31" s="634"/>
      <c r="CM31" s="634"/>
      <c r="CN31" s="634"/>
      <c r="CO31" s="634"/>
      <c r="CP31" s="634"/>
      <c r="CQ31" s="635"/>
      <c r="CR31" s="636">
        <v>96023</v>
      </c>
      <c r="CS31" s="666"/>
      <c r="CT31" s="666"/>
      <c r="CU31" s="666"/>
      <c r="CV31" s="666"/>
      <c r="CW31" s="666"/>
      <c r="CX31" s="666"/>
      <c r="CY31" s="667"/>
      <c r="CZ31" s="641">
        <v>0.4</v>
      </c>
      <c r="DA31" s="668"/>
      <c r="DB31" s="668"/>
      <c r="DC31" s="671"/>
      <c r="DD31" s="645">
        <v>94861</v>
      </c>
      <c r="DE31" s="666"/>
      <c r="DF31" s="666"/>
      <c r="DG31" s="666"/>
      <c r="DH31" s="666"/>
      <c r="DI31" s="666"/>
      <c r="DJ31" s="666"/>
      <c r="DK31" s="667"/>
      <c r="DL31" s="645">
        <v>94861</v>
      </c>
      <c r="DM31" s="666"/>
      <c r="DN31" s="666"/>
      <c r="DO31" s="666"/>
      <c r="DP31" s="666"/>
      <c r="DQ31" s="666"/>
      <c r="DR31" s="666"/>
      <c r="DS31" s="666"/>
      <c r="DT31" s="666"/>
      <c r="DU31" s="666"/>
      <c r="DV31" s="667"/>
      <c r="DW31" s="641">
        <v>0.6</v>
      </c>
      <c r="DX31" s="668"/>
      <c r="DY31" s="668"/>
      <c r="DZ31" s="668"/>
      <c r="EA31" s="668"/>
      <c r="EB31" s="668"/>
      <c r="EC31" s="669"/>
    </row>
    <row r="32" spans="2:133" ht="11.25" customHeight="1" x14ac:dyDescent="0.2">
      <c r="B32" s="633" t="s">
        <v>315</v>
      </c>
      <c r="C32" s="634"/>
      <c r="D32" s="634"/>
      <c r="E32" s="634"/>
      <c r="F32" s="634"/>
      <c r="G32" s="634"/>
      <c r="H32" s="634"/>
      <c r="I32" s="634"/>
      <c r="J32" s="634"/>
      <c r="K32" s="634"/>
      <c r="L32" s="634"/>
      <c r="M32" s="634"/>
      <c r="N32" s="634"/>
      <c r="O32" s="634"/>
      <c r="P32" s="634"/>
      <c r="Q32" s="635"/>
      <c r="R32" s="636">
        <v>1197612</v>
      </c>
      <c r="S32" s="637"/>
      <c r="T32" s="637"/>
      <c r="U32" s="637"/>
      <c r="V32" s="637"/>
      <c r="W32" s="637"/>
      <c r="X32" s="637"/>
      <c r="Y32" s="638"/>
      <c r="Z32" s="639">
        <v>4.5999999999999996</v>
      </c>
      <c r="AA32" s="639"/>
      <c r="AB32" s="639"/>
      <c r="AC32" s="639"/>
      <c r="AD32" s="640" t="s">
        <v>130</v>
      </c>
      <c r="AE32" s="640"/>
      <c r="AF32" s="640"/>
      <c r="AG32" s="640"/>
      <c r="AH32" s="640"/>
      <c r="AI32" s="640"/>
      <c r="AJ32" s="640"/>
      <c r="AK32" s="640"/>
      <c r="AL32" s="641" t="s">
        <v>130</v>
      </c>
      <c r="AM32" s="642"/>
      <c r="AN32" s="642"/>
      <c r="AO32" s="643"/>
      <c r="AP32" s="686"/>
      <c r="AQ32" s="687"/>
      <c r="AR32" s="687"/>
      <c r="AS32" s="687"/>
      <c r="AT32" s="691"/>
      <c r="AU32" s="208" t="s">
        <v>316</v>
      </c>
      <c r="AX32" s="633" t="s">
        <v>317</v>
      </c>
      <c r="AY32" s="634"/>
      <c r="AZ32" s="634"/>
      <c r="BA32" s="634"/>
      <c r="BB32" s="634"/>
      <c r="BC32" s="634"/>
      <c r="BD32" s="634"/>
      <c r="BE32" s="634"/>
      <c r="BF32" s="635"/>
      <c r="BG32" s="693">
        <v>99</v>
      </c>
      <c r="BH32" s="666"/>
      <c r="BI32" s="666"/>
      <c r="BJ32" s="666"/>
      <c r="BK32" s="666"/>
      <c r="BL32" s="666"/>
      <c r="BM32" s="642">
        <v>97.1</v>
      </c>
      <c r="BN32" s="666"/>
      <c r="BO32" s="666"/>
      <c r="BP32" s="666"/>
      <c r="BQ32" s="682"/>
      <c r="BR32" s="693">
        <v>99.2</v>
      </c>
      <c r="BS32" s="666"/>
      <c r="BT32" s="666"/>
      <c r="BU32" s="666"/>
      <c r="BV32" s="666"/>
      <c r="BW32" s="666"/>
      <c r="BX32" s="642">
        <v>96.4</v>
      </c>
      <c r="BY32" s="666"/>
      <c r="BZ32" s="666"/>
      <c r="CA32" s="666"/>
      <c r="CB32" s="682"/>
      <c r="CD32" s="678"/>
      <c r="CE32" s="679"/>
      <c r="CF32" s="633" t="s">
        <v>318</v>
      </c>
      <c r="CG32" s="634"/>
      <c r="CH32" s="634"/>
      <c r="CI32" s="634"/>
      <c r="CJ32" s="634"/>
      <c r="CK32" s="634"/>
      <c r="CL32" s="634"/>
      <c r="CM32" s="634"/>
      <c r="CN32" s="634"/>
      <c r="CO32" s="634"/>
      <c r="CP32" s="634"/>
      <c r="CQ32" s="635"/>
      <c r="CR32" s="636" t="s">
        <v>130</v>
      </c>
      <c r="CS32" s="637"/>
      <c r="CT32" s="637"/>
      <c r="CU32" s="637"/>
      <c r="CV32" s="637"/>
      <c r="CW32" s="637"/>
      <c r="CX32" s="637"/>
      <c r="CY32" s="638"/>
      <c r="CZ32" s="641" t="s">
        <v>229</v>
      </c>
      <c r="DA32" s="668"/>
      <c r="DB32" s="668"/>
      <c r="DC32" s="671"/>
      <c r="DD32" s="645" t="s">
        <v>130</v>
      </c>
      <c r="DE32" s="637"/>
      <c r="DF32" s="637"/>
      <c r="DG32" s="637"/>
      <c r="DH32" s="637"/>
      <c r="DI32" s="637"/>
      <c r="DJ32" s="637"/>
      <c r="DK32" s="638"/>
      <c r="DL32" s="645" t="s">
        <v>130</v>
      </c>
      <c r="DM32" s="637"/>
      <c r="DN32" s="637"/>
      <c r="DO32" s="637"/>
      <c r="DP32" s="637"/>
      <c r="DQ32" s="637"/>
      <c r="DR32" s="637"/>
      <c r="DS32" s="637"/>
      <c r="DT32" s="637"/>
      <c r="DU32" s="637"/>
      <c r="DV32" s="638"/>
      <c r="DW32" s="641" t="s">
        <v>130</v>
      </c>
      <c r="DX32" s="668"/>
      <c r="DY32" s="668"/>
      <c r="DZ32" s="668"/>
      <c r="EA32" s="668"/>
      <c r="EB32" s="668"/>
      <c r="EC32" s="669"/>
    </row>
    <row r="33" spans="2:133" ht="11.25" customHeight="1" x14ac:dyDescent="0.2">
      <c r="B33" s="633" t="s">
        <v>319</v>
      </c>
      <c r="C33" s="634"/>
      <c r="D33" s="634"/>
      <c r="E33" s="634"/>
      <c r="F33" s="634"/>
      <c r="G33" s="634"/>
      <c r="H33" s="634"/>
      <c r="I33" s="634"/>
      <c r="J33" s="634"/>
      <c r="K33" s="634"/>
      <c r="L33" s="634"/>
      <c r="M33" s="634"/>
      <c r="N33" s="634"/>
      <c r="O33" s="634"/>
      <c r="P33" s="634"/>
      <c r="Q33" s="635"/>
      <c r="R33" s="636">
        <v>243346</v>
      </c>
      <c r="S33" s="637"/>
      <c r="T33" s="637"/>
      <c r="U33" s="637"/>
      <c r="V33" s="637"/>
      <c r="W33" s="637"/>
      <c r="X33" s="637"/>
      <c r="Y33" s="638"/>
      <c r="Z33" s="639">
        <v>0.9</v>
      </c>
      <c r="AA33" s="639"/>
      <c r="AB33" s="639"/>
      <c r="AC33" s="639"/>
      <c r="AD33" s="640" t="s">
        <v>130</v>
      </c>
      <c r="AE33" s="640"/>
      <c r="AF33" s="640"/>
      <c r="AG33" s="640"/>
      <c r="AH33" s="640"/>
      <c r="AI33" s="640"/>
      <c r="AJ33" s="640"/>
      <c r="AK33" s="640"/>
      <c r="AL33" s="641" t="s">
        <v>229</v>
      </c>
      <c r="AM33" s="642"/>
      <c r="AN33" s="642"/>
      <c r="AO33" s="643"/>
      <c r="AP33" s="688"/>
      <c r="AQ33" s="689"/>
      <c r="AR33" s="689"/>
      <c r="AS33" s="689"/>
      <c r="AT33" s="692"/>
      <c r="AU33" s="213"/>
      <c r="AV33" s="213"/>
      <c r="AW33" s="213"/>
      <c r="AX33" s="657" t="s">
        <v>320</v>
      </c>
      <c r="AY33" s="658"/>
      <c r="AZ33" s="658"/>
      <c r="BA33" s="658"/>
      <c r="BB33" s="658"/>
      <c r="BC33" s="658"/>
      <c r="BD33" s="658"/>
      <c r="BE33" s="658"/>
      <c r="BF33" s="659"/>
      <c r="BG33" s="694">
        <v>98.3</v>
      </c>
      <c r="BH33" s="695"/>
      <c r="BI33" s="695"/>
      <c r="BJ33" s="695"/>
      <c r="BK33" s="695"/>
      <c r="BL33" s="695"/>
      <c r="BM33" s="696">
        <v>90.9</v>
      </c>
      <c r="BN33" s="695"/>
      <c r="BO33" s="695"/>
      <c r="BP33" s="695"/>
      <c r="BQ33" s="697"/>
      <c r="BR33" s="694">
        <v>98</v>
      </c>
      <c r="BS33" s="695"/>
      <c r="BT33" s="695"/>
      <c r="BU33" s="695"/>
      <c r="BV33" s="695"/>
      <c r="BW33" s="695"/>
      <c r="BX33" s="696">
        <v>89.7</v>
      </c>
      <c r="BY33" s="695"/>
      <c r="BZ33" s="695"/>
      <c r="CA33" s="695"/>
      <c r="CB33" s="697"/>
      <c r="CD33" s="633" t="s">
        <v>321</v>
      </c>
      <c r="CE33" s="634"/>
      <c r="CF33" s="634"/>
      <c r="CG33" s="634"/>
      <c r="CH33" s="634"/>
      <c r="CI33" s="634"/>
      <c r="CJ33" s="634"/>
      <c r="CK33" s="634"/>
      <c r="CL33" s="634"/>
      <c r="CM33" s="634"/>
      <c r="CN33" s="634"/>
      <c r="CO33" s="634"/>
      <c r="CP33" s="634"/>
      <c r="CQ33" s="635"/>
      <c r="CR33" s="636">
        <v>9950248</v>
      </c>
      <c r="CS33" s="666"/>
      <c r="CT33" s="666"/>
      <c r="CU33" s="666"/>
      <c r="CV33" s="666"/>
      <c r="CW33" s="666"/>
      <c r="CX33" s="666"/>
      <c r="CY33" s="667"/>
      <c r="CZ33" s="641">
        <v>41.3</v>
      </c>
      <c r="DA33" s="668"/>
      <c r="DB33" s="668"/>
      <c r="DC33" s="671"/>
      <c r="DD33" s="645">
        <v>7375235</v>
      </c>
      <c r="DE33" s="666"/>
      <c r="DF33" s="666"/>
      <c r="DG33" s="666"/>
      <c r="DH33" s="666"/>
      <c r="DI33" s="666"/>
      <c r="DJ33" s="666"/>
      <c r="DK33" s="667"/>
      <c r="DL33" s="645">
        <v>5627289</v>
      </c>
      <c r="DM33" s="666"/>
      <c r="DN33" s="666"/>
      <c r="DO33" s="666"/>
      <c r="DP33" s="666"/>
      <c r="DQ33" s="666"/>
      <c r="DR33" s="666"/>
      <c r="DS33" s="666"/>
      <c r="DT33" s="666"/>
      <c r="DU33" s="666"/>
      <c r="DV33" s="667"/>
      <c r="DW33" s="641">
        <v>38.4</v>
      </c>
      <c r="DX33" s="668"/>
      <c r="DY33" s="668"/>
      <c r="DZ33" s="668"/>
      <c r="EA33" s="668"/>
      <c r="EB33" s="668"/>
      <c r="EC33" s="669"/>
    </row>
    <row r="34" spans="2:133" ht="11.25" customHeight="1" x14ac:dyDescent="0.2">
      <c r="B34" s="633" t="s">
        <v>322</v>
      </c>
      <c r="C34" s="634"/>
      <c r="D34" s="634"/>
      <c r="E34" s="634"/>
      <c r="F34" s="634"/>
      <c r="G34" s="634"/>
      <c r="H34" s="634"/>
      <c r="I34" s="634"/>
      <c r="J34" s="634"/>
      <c r="K34" s="634"/>
      <c r="L34" s="634"/>
      <c r="M34" s="634"/>
      <c r="N34" s="634"/>
      <c r="O34" s="634"/>
      <c r="P34" s="634"/>
      <c r="Q34" s="635"/>
      <c r="R34" s="636">
        <v>458558</v>
      </c>
      <c r="S34" s="637"/>
      <c r="T34" s="637"/>
      <c r="U34" s="637"/>
      <c r="V34" s="637"/>
      <c r="W34" s="637"/>
      <c r="X34" s="637"/>
      <c r="Y34" s="638"/>
      <c r="Z34" s="639">
        <v>1.8</v>
      </c>
      <c r="AA34" s="639"/>
      <c r="AB34" s="639"/>
      <c r="AC34" s="639"/>
      <c r="AD34" s="640" t="s">
        <v>229</v>
      </c>
      <c r="AE34" s="640"/>
      <c r="AF34" s="640"/>
      <c r="AG34" s="640"/>
      <c r="AH34" s="640"/>
      <c r="AI34" s="640"/>
      <c r="AJ34" s="640"/>
      <c r="AK34" s="640"/>
      <c r="AL34" s="641" t="s">
        <v>130</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323</v>
      </c>
      <c r="CE34" s="634"/>
      <c r="CF34" s="634"/>
      <c r="CG34" s="634"/>
      <c r="CH34" s="634"/>
      <c r="CI34" s="634"/>
      <c r="CJ34" s="634"/>
      <c r="CK34" s="634"/>
      <c r="CL34" s="634"/>
      <c r="CM34" s="634"/>
      <c r="CN34" s="634"/>
      <c r="CO34" s="634"/>
      <c r="CP34" s="634"/>
      <c r="CQ34" s="635"/>
      <c r="CR34" s="636">
        <v>4148752</v>
      </c>
      <c r="CS34" s="637"/>
      <c r="CT34" s="637"/>
      <c r="CU34" s="637"/>
      <c r="CV34" s="637"/>
      <c r="CW34" s="637"/>
      <c r="CX34" s="637"/>
      <c r="CY34" s="638"/>
      <c r="CZ34" s="641">
        <v>17.2</v>
      </c>
      <c r="DA34" s="668"/>
      <c r="DB34" s="668"/>
      <c r="DC34" s="671"/>
      <c r="DD34" s="645">
        <v>2819082</v>
      </c>
      <c r="DE34" s="637"/>
      <c r="DF34" s="637"/>
      <c r="DG34" s="637"/>
      <c r="DH34" s="637"/>
      <c r="DI34" s="637"/>
      <c r="DJ34" s="637"/>
      <c r="DK34" s="638"/>
      <c r="DL34" s="645">
        <v>2146591</v>
      </c>
      <c r="DM34" s="637"/>
      <c r="DN34" s="637"/>
      <c r="DO34" s="637"/>
      <c r="DP34" s="637"/>
      <c r="DQ34" s="637"/>
      <c r="DR34" s="637"/>
      <c r="DS34" s="637"/>
      <c r="DT34" s="637"/>
      <c r="DU34" s="637"/>
      <c r="DV34" s="638"/>
      <c r="DW34" s="641">
        <v>14.7</v>
      </c>
      <c r="DX34" s="668"/>
      <c r="DY34" s="668"/>
      <c r="DZ34" s="668"/>
      <c r="EA34" s="668"/>
      <c r="EB34" s="668"/>
      <c r="EC34" s="669"/>
    </row>
    <row r="35" spans="2:133" ht="11.25" customHeight="1" x14ac:dyDescent="0.2">
      <c r="B35" s="633" t="s">
        <v>324</v>
      </c>
      <c r="C35" s="634"/>
      <c r="D35" s="634"/>
      <c r="E35" s="634"/>
      <c r="F35" s="634"/>
      <c r="G35" s="634"/>
      <c r="H35" s="634"/>
      <c r="I35" s="634"/>
      <c r="J35" s="634"/>
      <c r="K35" s="634"/>
      <c r="L35" s="634"/>
      <c r="M35" s="634"/>
      <c r="N35" s="634"/>
      <c r="O35" s="634"/>
      <c r="P35" s="634"/>
      <c r="Q35" s="635"/>
      <c r="R35" s="636">
        <v>1257526</v>
      </c>
      <c r="S35" s="637"/>
      <c r="T35" s="637"/>
      <c r="U35" s="637"/>
      <c r="V35" s="637"/>
      <c r="W35" s="637"/>
      <c r="X35" s="637"/>
      <c r="Y35" s="638"/>
      <c r="Z35" s="639">
        <v>4.8</v>
      </c>
      <c r="AA35" s="639"/>
      <c r="AB35" s="639"/>
      <c r="AC35" s="639"/>
      <c r="AD35" s="640" t="s">
        <v>130</v>
      </c>
      <c r="AE35" s="640"/>
      <c r="AF35" s="640"/>
      <c r="AG35" s="640"/>
      <c r="AH35" s="640"/>
      <c r="AI35" s="640"/>
      <c r="AJ35" s="640"/>
      <c r="AK35" s="640"/>
      <c r="AL35" s="641" t="s">
        <v>229</v>
      </c>
      <c r="AM35" s="642"/>
      <c r="AN35" s="642"/>
      <c r="AO35" s="643"/>
      <c r="AP35" s="216"/>
      <c r="AQ35" s="618" t="s">
        <v>325</v>
      </c>
      <c r="AR35" s="619"/>
      <c r="AS35" s="619"/>
      <c r="AT35" s="619"/>
      <c r="AU35" s="619"/>
      <c r="AV35" s="619"/>
      <c r="AW35" s="619"/>
      <c r="AX35" s="619"/>
      <c r="AY35" s="619"/>
      <c r="AZ35" s="619"/>
      <c r="BA35" s="619"/>
      <c r="BB35" s="619"/>
      <c r="BC35" s="619"/>
      <c r="BD35" s="619"/>
      <c r="BE35" s="619"/>
      <c r="BF35" s="620"/>
      <c r="BG35" s="618" t="s">
        <v>326</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327</v>
      </c>
      <c r="CE35" s="634"/>
      <c r="CF35" s="634"/>
      <c r="CG35" s="634"/>
      <c r="CH35" s="634"/>
      <c r="CI35" s="634"/>
      <c r="CJ35" s="634"/>
      <c r="CK35" s="634"/>
      <c r="CL35" s="634"/>
      <c r="CM35" s="634"/>
      <c r="CN35" s="634"/>
      <c r="CO35" s="634"/>
      <c r="CP35" s="634"/>
      <c r="CQ35" s="635"/>
      <c r="CR35" s="636">
        <v>237597</v>
      </c>
      <c r="CS35" s="666"/>
      <c r="CT35" s="666"/>
      <c r="CU35" s="666"/>
      <c r="CV35" s="666"/>
      <c r="CW35" s="666"/>
      <c r="CX35" s="666"/>
      <c r="CY35" s="667"/>
      <c r="CZ35" s="641">
        <v>1</v>
      </c>
      <c r="DA35" s="668"/>
      <c r="DB35" s="668"/>
      <c r="DC35" s="671"/>
      <c r="DD35" s="645">
        <v>217764</v>
      </c>
      <c r="DE35" s="666"/>
      <c r="DF35" s="666"/>
      <c r="DG35" s="666"/>
      <c r="DH35" s="666"/>
      <c r="DI35" s="666"/>
      <c r="DJ35" s="666"/>
      <c r="DK35" s="667"/>
      <c r="DL35" s="645">
        <v>217764</v>
      </c>
      <c r="DM35" s="666"/>
      <c r="DN35" s="666"/>
      <c r="DO35" s="666"/>
      <c r="DP35" s="666"/>
      <c r="DQ35" s="666"/>
      <c r="DR35" s="666"/>
      <c r="DS35" s="666"/>
      <c r="DT35" s="666"/>
      <c r="DU35" s="666"/>
      <c r="DV35" s="667"/>
      <c r="DW35" s="641">
        <v>1.5</v>
      </c>
      <c r="DX35" s="668"/>
      <c r="DY35" s="668"/>
      <c r="DZ35" s="668"/>
      <c r="EA35" s="668"/>
      <c r="EB35" s="668"/>
      <c r="EC35" s="669"/>
    </row>
    <row r="36" spans="2:133" ht="11.25" customHeight="1" x14ac:dyDescent="0.2">
      <c r="B36" s="633" t="s">
        <v>328</v>
      </c>
      <c r="C36" s="634"/>
      <c r="D36" s="634"/>
      <c r="E36" s="634"/>
      <c r="F36" s="634"/>
      <c r="G36" s="634"/>
      <c r="H36" s="634"/>
      <c r="I36" s="634"/>
      <c r="J36" s="634"/>
      <c r="K36" s="634"/>
      <c r="L36" s="634"/>
      <c r="M36" s="634"/>
      <c r="N36" s="634"/>
      <c r="O36" s="634"/>
      <c r="P36" s="634"/>
      <c r="Q36" s="635"/>
      <c r="R36" s="636">
        <v>1375657</v>
      </c>
      <c r="S36" s="637"/>
      <c r="T36" s="637"/>
      <c r="U36" s="637"/>
      <c r="V36" s="637"/>
      <c r="W36" s="637"/>
      <c r="X36" s="637"/>
      <c r="Y36" s="638"/>
      <c r="Z36" s="639">
        <v>5.3</v>
      </c>
      <c r="AA36" s="639"/>
      <c r="AB36" s="639"/>
      <c r="AC36" s="639"/>
      <c r="AD36" s="640" t="s">
        <v>130</v>
      </c>
      <c r="AE36" s="640"/>
      <c r="AF36" s="640"/>
      <c r="AG36" s="640"/>
      <c r="AH36" s="640"/>
      <c r="AI36" s="640"/>
      <c r="AJ36" s="640"/>
      <c r="AK36" s="640"/>
      <c r="AL36" s="641" t="s">
        <v>130</v>
      </c>
      <c r="AM36" s="642"/>
      <c r="AN36" s="642"/>
      <c r="AO36" s="643"/>
      <c r="AP36" s="216"/>
      <c r="AQ36" s="698" t="s">
        <v>329</v>
      </c>
      <c r="AR36" s="699"/>
      <c r="AS36" s="699"/>
      <c r="AT36" s="699"/>
      <c r="AU36" s="699"/>
      <c r="AV36" s="699"/>
      <c r="AW36" s="699"/>
      <c r="AX36" s="699"/>
      <c r="AY36" s="700"/>
      <c r="AZ36" s="625">
        <v>2551542</v>
      </c>
      <c r="BA36" s="626"/>
      <c r="BB36" s="626"/>
      <c r="BC36" s="626"/>
      <c r="BD36" s="626"/>
      <c r="BE36" s="626"/>
      <c r="BF36" s="701"/>
      <c r="BG36" s="622" t="s">
        <v>330</v>
      </c>
      <c r="BH36" s="623"/>
      <c r="BI36" s="623"/>
      <c r="BJ36" s="623"/>
      <c r="BK36" s="623"/>
      <c r="BL36" s="623"/>
      <c r="BM36" s="623"/>
      <c r="BN36" s="623"/>
      <c r="BO36" s="623"/>
      <c r="BP36" s="623"/>
      <c r="BQ36" s="623"/>
      <c r="BR36" s="623"/>
      <c r="BS36" s="623"/>
      <c r="BT36" s="623"/>
      <c r="BU36" s="624"/>
      <c r="BV36" s="625">
        <v>225280</v>
      </c>
      <c r="BW36" s="626"/>
      <c r="BX36" s="626"/>
      <c r="BY36" s="626"/>
      <c r="BZ36" s="626"/>
      <c r="CA36" s="626"/>
      <c r="CB36" s="701"/>
      <c r="CD36" s="633" t="s">
        <v>331</v>
      </c>
      <c r="CE36" s="634"/>
      <c r="CF36" s="634"/>
      <c r="CG36" s="634"/>
      <c r="CH36" s="634"/>
      <c r="CI36" s="634"/>
      <c r="CJ36" s="634"/>
      <c r="CK36" s="634"/>
      <c r="CL36" s="634"/>
      <c r="CM36" s="634"/>
      <c r="CN36" s="634"/>
      <c r="CO36" s="634"/>
      <c r="CP36" s="634"/>
      <c r="CQ36" s="635"/>
      <c r="CR36" s="636">
        <v>3003610</v>
      </c>
      <c r="CS36" s="637"/>
      <c r="CT36" s="637"/>
      <c r="CU36" s="637"/>
      <c r="CV36" s="637"/>
      <c r="CW36" s="637"/>
      <c r="CX36" s="637"/>
      <c r="CY36" s="638"/>
      <c r="CZ36" s="641">
        <v>12.5</v>
      </c>
      <c r="DA36" s="668"/>
      <c r="DB36" s="668"/>
      <c r="DC36" s="671"/>
      <c r="DD36" s="645">
        <v>2536938</v>
      </c>
      <c r="DE36" s="637"/>
      <c r="DF36" s="637"/>
      <c r="DG36" s="637"/>
      <c r="DH36" s="637"/>
      <c r="DI36" s="637"/>
      <c r="DJ36" s="637"/>
      <c r="DK36" s="638"/>
      <c r="DL36" s="645">
        <v>1543202</v>
      </c>
      <c r="DM36" s="637"/>
      <c r="DN36" s="637"/>
      <c r="DO36" s="637"/>
      <c r="DP36" s="637"/>
      <c r="DQ36" s="637"/>
      <c r="DR36" s="637"/>
      <c r="DS36" s="637"/>
      <c r="DT36" s="637"/>
      <c r="DU36" s="637"/>
      <c r="DV36" s="638"/>
      <c r="DW36" s="641">
        <v>10.5</v>
      </c>
      <c r="DX36" s="668"/>
      <c r="DY36" s="668"/>
      <c r="DZ36" s="668"/>
      <c r="EA36" s="668"/>
      <c r="EB36" s="668"/>
      <c r="EC36" s="669"/>
    </row>
    <row r="37" spans="2:133" ht="11.25" customHeight="1" x14ac:dyDescent="0.2">
      <c r="B37" s="633" t="s">
        <v>332</v>
      </c>
      <c r="C37" s="634"/>
      <c r="D37" s="634"/>
      <c r="E37" s="634"/>
      <c r="F37" s="634"/>
      <c r="G37" s="634"/>
      <c r="H37" s="634"/>
      <c r="I37" s="634"/>
      <c r="J37" s="634"/>
      <c r="K37" s="634"/>
      <c r="L37" s="634"/>
      <c r="M37" s="634"/>
      <c r="N37" s="634"/>
      <c r="O37" s="634"/>
      <c r="P37" s="634"/>
      <c r="Q37" s="635"/>
      <c r="R37" s="636">
        <v>272776</v>
      </c>
      <c r="S37" s="637"/>
      <c r="T37" s="637"/>
      <c r="U37" s="637"/>
      <c r="V37" s="637"/>
      <c r="W37" s="637"/>
      <c r="X37" s="637"/>
      <c r="Y37" s="638"/>
      <c r="Z37" s="639">
        <v>1</v>
      </c>
      <c r="AA37" s="639"/>
      <c r="AB37" s="639"/>
      <c r="AC37" s="639"/>
      <c r="AD37" s="640">
        <v>314</v>
      </c>
      <c r="AE37" s="640"/>
      <c r="AF37" s="640"/>
      <c r="AG37" s="640"/>
      <c r="AH37" s="640"/>
      <c r="AI37" s="640"/>
      <c r="AJ37" s="640"/>
      <c r="AK37" s="640"/>
      <c r="AL37" s="641">
        <v>0</v>
      </c>
      <c r="AM37" s="642"/>
      <c r="AN37" s="642"/>
      <c r="AO37" s="643"/>
      <c r="AQ37" s="702" t="s">
        <v>333</v>
      </c>
      <c r="AR37" s="703"/>
      <c r="AS37" s="703"/>
      <c r="AT37" s="703"/>
      <c r="AU37" s="703"/>
      <c r="AV37" s="703"/>
      <c r="AW37" s="703"/>
      <c r="AX37" s="703"/>
      <c r="AY37" s="704"/>
      <c r="AZ37" s="636">
        <v>348764</v>
      </c>
      <c r="BA37" s="637"/>
      <c r="BB37" s="637"/>
      <c r="BC37" s="637"/>
      <c r="BD37" s="666"/>
      <c r="BE37" s="666"/>
      <c r="BF37" s="682"/>
      <c r="BG37" s="633" t="s">
        <v>334</v>
      </c>
      <c r="BH37" s="634"/>
      <c r="BI37" s="634"/>
      <c r="BJ37" s="634"/>
      <c r="BK37" s="634"/>
      <c r="BL37" s="634"/>
      <c r="BM37" s="634"/>
      <c r="BN37" s="634"/>
      <c r="BO37" s="634"/>
      <c r="BP37" s="634"/>
      <c r="BQ37" s="634"/>
      <c r="BR37" s="634"/>
      <c r="BS37" s="634"/>
      <c r="BT37" s="634"/>
      <c r="BU37" s="635"/>
      <c r="BV37" s="636">
        <v>196964</v>
      </c>
      <c r="BW37" s="637"/>
      <c r="BX37" s="637"/>
      <c r="BY37" s="637"/>
      <c r="BZ37" s="637"/>
      <c r="CA37" s="637"/>
      <c r="CB37" s="646"/>
      <c r="CD37" s="633" t="s">
        <v>335</v>
      </c>
      <c r="CE37" s="634"/>
      <c r="CF37" s="634"/>
      <c r="CG37" s="634"/>
      <c r="CH37" s="634"/>
      <c r="CI37" s="634"/>
      <c r="CJ37" s="634"/>
      <c r="CK37" s="634"/>
      <c r="CL37" s="634"/>
      <c r="CM37" s="634"/>
      <c r="CN37" s="634"/>
      <c r="CO37" s="634"/>
      <c r="CP37" s="634"/>
      <c r="CQ37" s="635"/>
      <c r="CR37" s="636">
        <v>1133563</v>
      </c>
      <c r="CS37" s="666"/>
      <c r="CT37" s="666"/>
      <c r="CU37" s="666"/>
      <c r="CV37" s="666"/>
      <c r="CW37" s="666"/>
      <c r="CX37" s="666"/>
      <c r="CY37" s="667"/>
      <c r="CZ37" s="641">
        <v>4.7</v>
      </c>
      <c r="DA37" s="668"/>
      <c r="DB37" s="668"/>
      <c r="DC37" s="671"/>
      <c r="DD37" s="645">
        <v>1129263</v>
      </c>
      <c r="DE37" s="666"/>
      <c r="DF37" s="666"/>
      <c r="DG37" s="666"/>
      <c r="DH37" s="666"/>
      <c r="DI37" s="666"/>
      <c r="DJ37" s="666"/>
      <c r="DK37" s="667"/>
      <c r="DL37" s="645">
        <v>1044091</v>
      </c>
      <c r="DM37" s="666"/>
      <c r="DN37" s="666"/>
      <c r="DO37" s="666"/>
      <c r="DP37" s="666"/>
      <c r="DQ37" s="666"/>
      <c r="DR37" s="666"/>
      <c r="DS37" s="666"/>
      <c r="DT37" s="666"/>
      <c r="DU37" s="666"/>
      <c r="DV37" s="667"/>
      <c r="DW37" s="641">
        <v>7.1</v>
      </c>
      <c r="DX37" s="668"/>
      <c r="DY37" s="668"/>
      <c r="DZ37" s="668"/>
      <c r="EA37" s="668"/>
      <c r="EB37" s="668"/>
      <c r="EC37" s="669"/>
    </row>
    <row r="38" spans="2:133" ht="11.25" customHeight="1" x14ac:dyDescent="0.2">
      <c r="B38" s="633" t="s">
        <v>336</v>
      </c>
      <c r="C38" s="634"/>
      <c r="D38" s="634"/>
      <c r="E38" s="634"/>
      <c r="F38" s="634"/>
      <c r="G38" s="634"/>
      <c r="H38" s="634"/>
      <c r="I38" s="634"/>
      <c r="J38" s="634"/>
      <c r="K38" s="634"/>
      <c r="L38" s="634"/>
      <c r="M38" s="634"/>
      <c r="N38" s="634"/>
      <c r="O38" s="634"/>
      <c r="P38" s="634"/>
      <c r="Q38" s="635"/>
      <c r="R38" s="636">
        <v>1876600</v>
      </c>
      <c r="S38" s="637"/>
      <c r="T38" s="637"/>
      <c r="U38" s="637"/>
      <c r="V38" s="637"/>
      <c r="W38" s="637"/>
      <c r="X38" s="637"/>
      <c r="Y38" s="638"/>
      <c r="Z38" s="639">
        <v>7.2</v>
      </c>
      <c r="AA38" s="639"/>
      <c r="AB38" s="639"/>
      <c r="AC38" s="639"/>
      <c r="AD38" s="640" t="s">
        <v>229</v>
      </c>
      <c r="AE38" s="640"/>
      <c r="AF38" s="640"/>
      <c r="AG38" s="640"/>
      <c r="AH38" s="640"/>
      <c r="AI38" s="640"/>
      <c r="AJ38" s="640"/>
      <c r="AK38" s="640"/>
      <c r="AL38" s="641" t="s">
        <v>130</v>
      </c>
      <c r="AM38" s="642"/>
      <c r="AN38" s="642"/>
      <c r="AO38" s="643"/>
      <c r="AQ38" s="702" t="s">
        <v>337</v>
      </c>
      <c r="AR38" s="703"/>
      <c r="AS38" s="703"/>
      <c r="AT38" s="703"/>
      <c r="AU38" s="703"/>
      <c r="AV38" s="703"/>
      <c r="AW38" s="703"/>
      <c r="AX38" s="703"/>
      <c r="AY38" s="704"/>
      <c r="AZ38" s="636">
        <v>100000</v>
      </c>
      <c r="BA38" s="637"/>
      <c r="BB38" s="637"/>
      <c r="BC38" s="637"/>
      <c r="BD38" s="666"/>
      <c r="BE38" s="666"/>
      <c r="BF38" s="682"/>
      <c r="BG38" s="633" t="s">
        <v>338</v>
      </c>
      <c r="BH38" s="634"/>
      <c r="BI38" s="634"/>
      <c r="BJ38" s="634"/>
      <c r="BK38" s="634"/>
      <c r="BL38" s="634"/>
      <c r="BM38" s="634"/>
      <c r="BN38" s="634"/>
      <c r="BO38" s="634"/>
      <c r="BP38" s="634"/>
      <c r="BQ38" s="634"/>
      <c r="BR38" s="634"/>
      <c r="BS38" s="634"/>
      <c r="BT38" s="634"/>
      <c r="BU38" s="635"/>
      <c r="BV38" s="636">
        <v>6623</v>
      </c>
      <c r="BW38" s="637"/>
      <c r="BX38" s="637"/>
      <c r="BY38" s="637"/>
      <c r="BZ38" s="637"/>
      <c r="CA38" s="637"/>
      <c r="CB38" s="646"/>
      <c r="CD38" s="633" t="s">
        <v>339</v>
      </c>
      <c r="CE38" s="634"/>
      <c r="CF38" s="634"/>
      <c r="CG38" s="634"/>
      <c r="CH38" s="634"/>
      <c r="CI38" s="634"/>
      <c r="CJ38" s="634"/>
      <c r="CK38" s="634"/>
      <c r="CL38" s="634"/>
      <c r="CM38" s="634"/>
      <c r="CN38" s="634"/>
      <c r="CO38" s="634"/>
      <c r="CP38" s="634"/>
      <c r="CQ38" s="635"/>
      <c r="CR38" s="636">
        <v>2102778</v>
      </c>
      <c r="CS38" s="637"/>
      <c r="CT38" s="637"/>
      <c r="CU38" s="637"/>
      <c r="CV38" s="637"/>
      <c r="CW38" s="637"/>
      <c r="CX38" s="637"/>
      <c r="CY38" s="638"/>
      <c r="CZ38" s="641">
        <v>8.6999999999999993</v>
      </c>
      <c r="DA38" s="668"/>
      <c r="DB38" s="668"/>
      <c r="DC38" s="671"/>
      <c r="DD38" s="645">
        <v>1750219</v>
      </c>
      <c r="DE38" s="637"/>
      <c r="DF38" s="637"/>
      <c r="DG38" s="637"/>
      <c r="DH38" s="637"/>
      <c r="DI38" s="637"/>
      <c r="DJ38" s="637"/>
      <c r="DK38" s="638"/>
      <c r="DL38" s="645">
        <v>1711224</v>
      </c>
      <c r="DM38" s="637"/>
      <c r="DN38" s="637"/>
      <c r="DO38" s="637"/>
      <c r="DP38" s="637"/>
      <c r="DQ38" s="637"/>
      <c r="DR38" s="637"/>
      <c r="DS38" s="637"/>
      <c r="DT38" s="637"/>
      <c r="DU38" s="637"/>
      <c r="DV38" s="638"/>
      <c r="DW38" s="641">
        <v>11.7</v>
      </c>
      <c r="DX38" s="668"/>
      <c r="DY38" s="668"/>
      <c r="DZ38" s="668"/>
      <c r="EA38" s="668"/>
      <c r="EB38" s="668"/>
      <c r="EC38" s="669"/>
    </row>
    <row r="39" spans="2:133" ht="11.25" customHeight="1" x14ac:dyDescent="0.2">
      <c r="B39" s="633" t="s">
        <v>340</v>
      </c>
      <c r="C39" s="634"/>
      <c r="D39" s="634"/>
      <c r="E39" s="634"/>
      <c r="F39" s="634"/>
      <c r="G39" s="634"/>
      <c r="H39" s="634"/>
      <c r="I39" s="634"/>
      <c r="J39" s="634"/>
      <c r="K39" s="634"/>
      <c r="L39" s="634"/>
      <c r="M39" s="634"/>
      <c r="N39" s="634"/>
      <c r="O39" s="634"/>
      <c r="P39" s="634"/>
      <c r="Q39" s="635"/>
      <c r="R39" s="636" t="s">
        <v>130</v>
      </c>
      <c r="S39" s="637"/>
      <c r="T39" s="637"/>
      <c r="U39" s="637"/>
      <c r="V39" s="637"/>
      <c r="W39" s="637"/>
      <c r="X39" s="637"/>
      <c r="Y39" s="638"/>
      <c r="Z39" s="639" t="s">
        <v>130</v>
      </c>
      <c r="AA39" s="639"/>
      <c r="AB39" s="639"/>
      <c r="AC39" s="639"/>
      <c r="AD39" s="640" t="s">
        <v>229</v>
      </c>
      <c r="AE39" s="640"/>
      <c r="AF39" s="640"/>
      <c r="AG39" s="640"/>
      <c r="AH39" s="640"/>
      <c r="AI39" s="640"/>
      <c r="AJ39" s="640"/>
      <c r="AK39" s="640"/>
      <c r="AL39" s="641" t="s">
        <v>229</v>
      </c>
      <c r="AM39" s="642"/>
      <c r="AN39" s="642"/>
      <c r="AO39" s="643"/>
      <c r="AQ39" s="702" t="s">
        <v>341</v>
      </c>
      <c r="AR39" s="703"/>
      <c r="AS39" s="703"/>
      <c r="AT39" s="703"/>
      <c r="AU39" s="703"/>
      <c r="AV39" s="703"/>
      <c r="AW39" s="703"/>
      <c r="AX39" s="703"/>
      <c r="AY39" s="704"/>
      <c r="AZ39" s="636" t="s">
        <v>130</v>
      </c>
      <c r="BA39" s="637"/>
      <c r="BB39" s="637"/>
      <c r="BC39" s="637"/>
      <c r="BD39" s="666"/>
      <c r="BE39" s="666"/>
      <c r="BF39" s="682"/>
      <c r="BG39" s="633" t="s">
        <v>342</v>
      </c>
      <c r="BH39" s="634"/>
      <c r="BI39" s="634"/>
      <c r="BJ39" s="634"/>
      <c r="BK39" s="634"/>
      <c r="BL39" s="634"/>
      <c r="BM39" s="634"/>
      <c r="BN39" s="634"/>
      <c r="BO39" s="634"/>
      <c r="BP39" s="634"/>
      <c r="BQ39" s="634"/>
      <c r="BR39" s="634"/>
      <c r="BS39" s="634"/>
      <c r="BT39" s="634"/>
      <c r="BU39" s="635"/>
      <c r="BV39" s="636">
        <v>9769</v>
      </c>
      <c r="BW39" s="637"/>
      <c r="BX39" s="637"/>
      <c r="BY39" s="637"/>
      <c r="BZ39" s="637"/>
      <c r="CA39" s="637"/>
      <c r="CB39" s="646"/>
      <c r="CD39" s="633" t="s">
        <v>343</v>
      </c>
      <c r="CE39" s="634"/>
      <c r="CF39" s="634"/>
      <c r="CG39" s="634"/>
      <c r="CH39" s="634"/>
      <c r="CI39" s="634"/>
      <c r="CJ39" s="634"/>
      <c r="CK39" s="634"/>
      <c r="CL39" s="634"/>
      <c r="CM39" s="634"/>
      <c r="CN39" s="634"/>
      <c r="CO39" s="634"/>
      <c r="CP39" s="634"/>
      <c r="CQ39" s="635"/>
      <c r="CR39" s="636">
        <v>442262</v>
      </c>
      <c r="CS39" s="666"/>
      <c r="CT39" s="666"/>
      <c r="CU39" s="666"/>
      <c r="CV39" s="666"/>
      <c r="CW39" s="666"/>
      <c r="CX39" s="666"/>
      <c r="CY39" s="667"/>
      <c r="CZ39" s="641">
        <v>1.8</v>
      </c>
      <c r="DA39" s="668"/>
      <c r="DB39" s="668"/>
      <c r="DC39" s="671"/>
      <c r="DD39" s="645">
        <v>42666</v>
      </c>
      <c r="DE39" s="666"/>
      <c r="DF39" s="666"/>
      <c r="DG39" s="666"/>
      <c r="DH39" s="666"/>
      <c r="DI39" s="666"/>
      <c r="DJ39" s="666"/>
      <c r="DK39" s="667"/>
      <c r="DL39" s="645" t="s">
        <v>130</v>
      </c>
      <c r="DM39" s="666"/>
      <c r="DN39" s="666"/>
      <c r="DO39" s="666"/>
      <c r="DP39" s="666"/>
      <c r="DQ39" s="666"/>
      <c r="DR39" s="666"/>
      <c r="DS39" s="666"/>
      <c r="DT39" s="666"/>
      <c r="DU39" s="666"/>
      <c r="DV39" s="667"/>
      <c r="DW39" s="641" t="s">
        <v>130</v>
      </c>
      <c r="DX39" s="668"/>
      <c r="DY39" s="668"/>
      <c r="DZ39" s="668"/>
      <c r="EA39" s="668"/>
      <c r="EB39" s="668"/>
      <c r="EC39" s="669"/>
    </row>
    <row r="40" spans="2:133" ht="11.25" customHeight="1" x14ac:dyDescent="0.2">
      <c r="B40" s="633" t="s">
        <v>344</v>
      </c>
      <c r="C40" s="634"/>
      <c r="D40" s="634"/>
      <c r="E40" s="634"/>
      <c r="F40" s="634"/>
      <c r="G40" s="634"/>
      <c r="H40" s="634"/>
      <c r="I40" s="634"/>
      <c r="J40" s="634"/>
      <c r="K40" s="634"/>
      <c r="L40" s="634"/>
      <c r="M40" s="634"/>
      <c r="N40" s="634"/>
      <c r="O40" s="634"/>
      <c r="P40" s="634"/>
      <c r="Q40" s="635"/>
      <c r="R40" s="636" t="s">
        <v>130</v>
      </c>
      <c r="S40" s="637"/>
      <c r="T40" s="637"/>
      <c r="U40" s="637"/>
      <c r="V40" s="637"/>
      <c r="W40" s="637"/>
      <c r="X40" s="637"/>
      <c r="Y40" s="638"/>
      <c r="Z40" s="639" t="s">
        <v>130</v>
      </c>
      <c r="AA40" s="639"/>
      <c r="AB40" s="639"/>
      <c r="AC40" s="639"/>
      <c r="AD40" s="640" t="s">
        <v>130</v>
      </c>
      <c r="AE40" s="640"/>
      <c r="AF40" s="640"/>
      <c r="AG40" s="640"/>
      <c r="AH40" s="640"/>
      <c r="AI40" s="640"/>
      <c r="AJ40" s="640"/>
      <c r="AK40" s="640"/>
      <c r="AL40" s="641" t="s">
        <v>229</v>
      </c>
      <c r="AM40" s="642"/>
      <c r="AN40" s="642"/>
      <c r="AO40" s="643"/>
      <c r="AQ40" s="702" t="s">
        <v>345</v>
      </c>
      <c r="AR40" s="703"/>
      <c r="AS40" s="703"/>
      <c r="AT40" s="703"/>
      <c r="AU40" s="703"/>
      <c r="AV40" s="703"/>
      <c r="AW40" s="703"/>
      <c r="AX40" s="703"/>
      <c r="AY40" s="704"/>
      <c r="AZ40" s="636" t="s">
        <v>130</v>
      </c>
      <c r="BA40" s="637"/>
      <c r="BB40" s="637"/>
      <c r="BC40" s="637"/>
      <c r="BD40" s="666"/>
      <c r="BE40" s="666"/>
      <c r="BF40" s="682"/>
      <c r="BG40" s="686" t="s">
        <v>346</v>
      </c>
      <c r="BH40" s="687"/>
      <c r="BI40" s="687"/>
      <c r="BJ40" s="687"/>
      <c r="BK40" s="687"/>
      <c r="BL40" s="217"/>
      <c r="BM40" s="634" t="s">
        <v>347</v>
      </c>
      <c r="BN40" s="634"/>
      <c r="BO40" s="634"/>
      <c r="BP40" s="634"/>
      <c r="BQ40" s="634"/>
      <c r="BR40" s="634"/>
      <c r="BS40" s="634"/>
      <c r="BT40" s="634"/>
      <c r="BU40" s="635"/>
      <c r="BV40" s="636">
        <v>88</v>
      </c>
      <c r="BW40" s="637"/>
      <c r="BX40" s="637"/>
      <c r="BY40" s="637"/>
      <c r="BZ40" s="637"/>
      <c r="CA40" s="637"/>
      <c r="CB40" s="646"/>
      <c r="CD40" s="633" t="s">
        <v>348</v>
      </c>
      <c r="CE40" s="634"/>
      <c r="CF40" s="634"/>
      <c r="CG40" s="634"/>
      <c r="CH40" s="634"/>
      <c r="CI40" s="634"/>
      <c r="CJ40" s="634"/>
      <c r="CK40" s="634"/>
      <c r="CL40" s="634"/>
      <c r="CM40" s="634"/>
      <c r="CN40" s="634"/>
      <c r="CO40" s="634"/>
      <c r="CP40" s="634"/>
      <c r="CQ40" s="635"/>
      <c r="CR40" s="636">
        <v>15249</v>
      </c>
      <c r="CS40" s="637"/>
      <c r="CT40" s="637"/>
      <c r="CU40" s="637"/>
      <c r="CV40" s="637"/>
      <c r="CW40" s="637"/>
      <c r="CX40" s="637"/>
      <c r="CY40" s="638"/>
      <c r="CZ40" s="641">
        <v>0.1</v>
      </c>
      <c r="DA40" s="668"/>
      <c r="DB40" s="668"/>
      <c r="DC40" s="671"/>
      <c r="DD40" s="645">
        <v>8566</v>
      </c>
      <c r="DE40" s="637"/>
      <c r="DF40" s="637"/>
      <c r="DG40" s="637"/>
      <c r="DH40" s="637"/>
      <c r="DI40" s="637"/>
      <c r="DJ40" s="637"/>
      <c r="DK40" s="638"/>
      <c r="DL40" s="645">
        <v>8508</v>
      </c>
      <c r="DM40" s="637"/>
      <c r="DN40" s="637"/>
      <c r="DO40" s="637"/>
      <c r="DP40" s="637"/>
      <c r="DQ40" s="637"/>
      <c r="DR40" s="637"/>
      <c r="DS40" s="637"/>
      <c r="DT40" s="637"/>
      <c r="DU40" s="637"/>
      <c r="DV40" s="638"/>
      <c r="DW40" s="641">
        <v>0.1</v>
      </c>
      <c r="DX40" s="668"/>
      <c r="DY40" s="668"/>
      <c r="DZ40" s="668"/>
      <c r="EA40" s="668"/>
      <c r="EB40" s="668"/>
      <c r="EC40" s="669"/>
    </row>
    <row r="41" spans="2:133" ht="11.25" customHeight="1" x14ac:dyDescent="0.2">
      <c r="B41" s="657" t="s">
        <v>349</v>
      </c>
      <c r="C41" s="658"/>
      <c r="D41" s="658"/>
      <c r="E41" s="658"/>
      <c r="F41" s="658"/>
      <c r="G41" s="658"/>
      <c r="H41" s="658"/>
      <c r="I41" s="658"/>
      <c r="J41" s="658"/>
      <c r="K41" s="658"/>
      <c r="L41" s="658"/>
      <c r="M41" s="658"/>
      <c r="N41" s="658"/>
      <c r="O41" s="658"/>
      <c r="P41" s="658"/>
      <c r="Q41" s="659"/>
      <c r="R41" s="711">
        <v>26100035</v>
      </c>
      <c r="S41" s="712"/>
      <c r="T41" s="712"/>
      <c r="U41" s="712"/>
      <c r="V41" s="712"/>
      <c r="W41" s="712"/>
      <c r="X41" s="712"/>
      <c r="Y41" s="713"/>
      <c r="Z41" s="714">
        <v>100</v>
      </c>
      <c r="AA41" s="714"/>
      <c r="AB41" s="714"/>
      <c r="AC41" s="714"/>
      <c r="AD41" s="715">
        <v>14635370</v>
      </c>
      <c r="AE41" s="715"/>
      <c r="AF41" s="715"/>
      <c r="AG41" s="715"/>
      <c r="AH41" s="715"/>
      <c r="AI41" s="715"/>
      <c r="AJ41" s="715"/>
      <c r="AK41" s="715"/>
      <c r="AL41" s="716">
        <v>100</v>
      </c>
      <c r="AM41" s="696"/>
      <c r="AN41" s="696"/>
      <c r="AO41" s="717"/>
      <c r="AQ41" s="702" t="s">
        <v>350</v>
      </c>
      <c r="AR41" s="703"/>
      <c r="AS41" s="703"/>
      <c r="AT41" s="703"/>
      <c r="AU41" s="703"/>
      <c r="AV41" s="703"/>
      <c r="AW41" s="703"/>
      <c r="AX41" s="703"/>
      <c r="AY41" s="704"/>
      <c r="AZ41" s="636">
        <v>330590</v>
      </c>
      <c r="BA41" s="637"/>
      <c r="BB41" s="637"/>
      <c r="BC41" s="637"/>
      <c r="BD41" s="666"/>
      <c r="BE41" s="666"/>
      <c r="BF41" s="682"/>
      <c r="BG41" s="686"/>
      <c r="BH41" s="687"/>
      <c r="BI41" s="687"/>
      <c r="BJ41" s="687"/>
      <c r="BK41" s="687"/>
      <c r="BL41" s="217"/>
      <c r="BM41" s="634" t="s">
        <v>351</v>
      </c>
      <c r="BN41" s="634"/>
      <c r="BO41" s="634"/>
      <c r="BP41" s="634"/>
      <c r="BQ41" s="634"/>
      <c r="BR41" s="634"/>
      <c r="BS41" s="634"/>
      <c r="BT41" s="634"/>
      <c r="BU41" s="635"/>
      <c r="BV41" s="636" t="s">
        <v>229</v>
      </c>
      <c r="BW41" s="637"/>
      <c r="BX41" s="637"/>
      <c r="BY41" s="637"/>
      <c r="BZ41" s="637"/>
      <c r="CA41" s="637"/>
      <c r="CB41" s="646"/>
      <c r="CD41" s="633" t="s">
        <v>352</v>
      </c>
      <c r="CE41" s="634"/>
      <c r="CF41" s="634"/>
      <c r="CG41" s="634"/>
      <c r="CH41" s="634"/>
      <c r="CI41" s="634"/>
      <c r="CJ41" s="634"/>
      <c r="CK41" s="634"/>
      <c r="CL41" s="634"/>
      <c r="CM41" s="634"/>
      <c r="CN41" s="634"/>
      <c r="CO41" s="634"/>
      <c r="CP41" s="634"/>
      <c r="CQ41" s="635"/>
      <c r="CR41" s="636" t="s">
        <v>229</v>
      </c>
      <c r="CS41" s="666"/>
      <c r="CT41" s="666"/>
      <c r="CU41" s="666"/>
      <c r="CV41" s="666"/>
      <c r="CW41" s="666"/>
      <c r="CX41" s="666"/>
      <c r="CY41" s="667"/>
      <c r="CZ41" s="641" t="s">
        <v>130</v>
      </c>
      <c r="DA41" s="668"/>
      <c r="DB41" s="668"/>
      <c r="DC41" s="671"/>
      <c r="DD41" s="645" t="s">
        <v>229</v>
      </c>
      <c r="DE41" s="666"/>
      <c r="DF41" s="666"/>
      <c r="DG41" s="666"/>
      <c r="DH41" s="666"/>
      <c r="DI41" s="666"/>
      <c r="DJ41" s="666"/>
      <c r="DK41" s="667"/>
      <c r="DL41" s="705"/>
      <c r="DM41" s="706"/>
      <c r="DN41" s="706"/>
      <c r="DO41" s="706"/>
      <c r="DP41" s="706"/>
      <c r="DQ41" s="706"/>
      <c r="DR41" s="706"/>
      <c r="DS41" s="706"/>
      <c r="DT41" s="706"/>
      <c r="DU41" s="706"/>
      <c r="DV41" s="707"/>
      <c r="DW41" s="708"/>
      <c r="DX41" s="709"/>
      <c r="DY41" s="709"/>
      <c r="DZ41" s="709"/>
      <c r="EA41" s="709"/>
      <c r="EB41" s="709"/>
      <c r="EC41" s="710"/>
    </row>
    <row r="42" spans="2:133" ht="11.25" customHeight="1" x14ac:dyDescent="0.2">
      <c r="AQ42" s="718" t="s">
        <v>353</v>
      </c>
      <c r="AR42" s="719"/>
      <c r="AS42" s="719"/>
      <c r="AT42" s="719"/>
      <c r="AU42" s="719"/>
      <c r="AV42" s="719"/>
      <c r="AW42" s="719"/>
      <c r="AX42" s="719"/>
      <c r="AY42" s="720"/>
      <c r="AZ42" s="711">
        <v>1772188</v>
      </c>
      <c r="BA42" s="712"/>
      <c r="BB42" s="712"/>
      <c r="BC42" s="712"/>
      <c r="BD42" s="695"/>
      <c r="BE42" s="695"/>
      <c r="BF42" s="697"/>
      <c r="BG42" s="688"/>
      <c r="BH42" s="689"/>
      <c r="BI42" s="689"/>
      <c r="BJ42" s="689"/>
      <c r="BK42" s="689"/>
      <c r="BL42" s="218"/>
      <c r="BM42" s="658" t="s">
        <v>354</v>
      </c>
      <c r="BN42" s="658"/>
      <c r="BO42" s="658"/>
      <c r="BP42" s="658"/>
      <c r="BQ42" s="658"/>
      <c r="BR42" s="658"/>
      <c r="BS42" s="658"/>
      <c r="BT42" s="658"/>
      <c r="BU42" s="659"/>
      <c r="BV42" s="711">
        <v>407</v>
      </c>
      <c r="BW42" s="712"/>
      <c r="BX42" s="712"/>
      <c r="BY42" s="712"/>
      <c r="BZ42" s="712"/>
      <c r="CA42" s="712"/>
      <c r="CB42" s="721"/>
      <c r="CD42" s="633" t="s">
        <v>355</v>
      </c>
      <c r="CE42" s="634"/>
      <c r="CF42" s="634"/>
      <c r="CG42" s="634"/>
      <c r="CH42" s="634"/>
      <c r="CI42" s="634"/>
      <c r="CJ42" s="634"/>
      <c r="CK42" s="634"/>
      <c r="CL42" s="634"/>
      <c r="CM42" s="634"/>
      <c r="CN42" s="634"/>
      <c r="CO42" s="634"/>
      <c r="CP42" s="634"/>
      <c r="CQ42" s="635"/>
      <c r="CR42" s="636">
        <v>3231863</v>
      </c>
      <c r="CS42" s="666"/>
      <c r="CT42" s="666"/>
      <c r="CU42" s="666"/>
      <c r="CV42" s="666"/>
      <c r="CW42" s="666"/>
      <c r="CX42" s="666"/>
      <c r="CY42" s="667"/>
      <c r="CZ42" s="641">
        <v>13.4</v>
      </c>
      <c r="DA42" s="668"/>
      <c r="DB42" s="668"/>
      <c r="DC42" s="671"/>
      <c r="DD42" s="645">
        <v>525399</v>
      </c>
      <c r="DE42" s="666"/>
      <c r="DF42" s="666"/>
      <c r="DG42" s="666"/>
      <c r="DH42" s="666"/>
      <c r="DI42" s="666"/>
      <c r="DJ42" s="666"/>
      <c r="DK42" s="667"/>
      <c r="DL42" s="705"/>
      <c r="DM42" s="706"/>
      <c r="DN42" s="706"/>
      <c r="DO42" s="706"/>
      <c r="DP42" s="706"/>
      <c r="DQ42" s="706"/>
      <c r="DR42" s="706"/>
      <c r="DS42" s="706"/>
      <c r="DT42" s="706"/>
      <c r="DU42" s="706"/>
      <c r="DV42" s="707"/>
      <c r="DW42" s="708"/>
      <c r="DX42" s="709"/>
      <c r="DY42" s="709"/>
      <c r="DZ42" s="709"/>
      <c r="EA42" s="709"/>
      <c r="EB42" s="709"/>
      <c r="EC42" s="710"/>
    </row>
    <row r="43" spans="2:133" ht="11.25" customHeight="1" x14ac:dyDescent="0.2">
      <c r="B43" s="208" t="s">
        <v>356</v>
      </c>
      <c r="CD43" s="633" t="s">
        <v>357</v>
      </c>
      <c r="CE43" s="634"/>
      <c r="CF43" s="634"/>
      <c r="CG43" s="634"/>
      <c r="CH43" s="634"/>
      <c r="CI43" s="634"/>
      <c r="CJ43" s="634"/>
      <c r="CK43" s="634"/>
      <c r="CL43" s="634"/>
      <c r="CM43" s="634"/>
      <c r="CN43" s="634"/>
      <c r="CO43" s="634"/>
      <c r="CP43" s="634"/>
      <c r="CQ43" s="635"/>
      <c r="CR43" s="636">
        <v>132721</v>
      </c>
      <c r="CS43" s="666"/>
      <c r="CT43" s="666"/>
      <c r="CU43" s="666"/>
      <c r="CV43" s="666"/>
      <c r="CW43" s="666"/>
      <c r="CX43" s="666"/>
      <c r="CY43" s="667"/>
      <c r="CZ43" s="641">
        <v>0.6</v>
      </c>
      <c r="DA43" s="668"/>
      <c r="DB43" s="668"/>
      <c r="DC43" s="671"/>
      <c r="DD43" s="645">
        <v>117577</v>
      </c>
      <c r="DE43" s="666"/>
      <c r="DF43" s="666"/>
      <c r="DG43" s="666"/>
      <c r="DH43" s="666"/>
      <c r="DI43" s="666"/>
      <c r="DJ43" s="666"/>
      <c r="DK43" s="667"/>
      <c r="DL43" s="705"/>
      <c r="DM43" s="706"/>
      <c r="DN43" s="706"/>
      <c r="DO43" s="706"/>
      <c r="DP43" s="706"/>
      <c r="DQ43" s="706"/>
      <c r="DR43" s="706"/>
      <c r="DS43" s="706"/>
      <c r="DT43" s="706"/>
      <c r="DU43" s="706"/>
      <c r="DV43" s="707"/>
      <c r="DW43" s="708"/>
      <c r="DX43" s="709"/>
      <c r="DY43" s="709"/>
      <c r="DZ43" s="709"/>
      <c r="EA43" s="709"/>
      <c r="EB43" s="709"/>
      <c r="EC43" s="710"/>
    </row>
    <row r="44" spans="2:133" ht="11.25" customHeight="1" x14ac:dyDescent="0.2">
      <c r="B44" s="722" t="s">
        <v>358</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305</v>
      </c>
      <c r="CE44" s="675"/>
      <c r="CF44" s="633" t="s">
        <v>359</v>
      </c>
      <c r="CG44" s="634"/>
      <c r="CH44" s="634"/>
      <c r="CI44" s="634"/>
      <c r="CJ44" s="634"/>
      <c r="CK44" s="634"/>
      <c r="CL44" s="634"/>
      <c r="CM44" s="634"/>
      <c r="CN44" s="634"/>
      <c r="CO44" s="634"/>
      <c r="CP44" s="634"/>
      <c r="CQ44" s="635"/>
      <c r="CR44" s="636">
        <v>3177141</v>
      </c>
      <c r="CS44" s="637"/>
      <c r="CT44" s="637"/>
      <c r="CU44" s="637"/>
      <c r="CV44" s="637"/>
      <c r="CW44" s="637"/>
      <c r="CX44" s="637"/>
      <c r="CY44" s="638"/>
      <c r="CZ44" s="641">
        <v>13.2</v>
      </c>
      <c r="DA44" s="642"/>
      <c r="DB44" s="642"/>
      <c r="DC44" s="648"/>
      <c r="DD44" s="645">
        <v>483695</v>
      </c>
      <c r="DE44" s="637"/>
      <c r="DF44" s="637"/>
      <c r="DG44" s="637"/>
      <c r="DH44" s="637"/>
      <c r="DI44" s="637"/>
      <c r="DJ44" s="637"/>
      <c r="DK44" s="638"/>
      <c r="DL44" s="705"/>
      <c r="DM44" s="706"/>
      <c r="DN44" s="706"/>
      <c r="DO44" s="706"/>
      <c r="DP44" s="706"/>
      <c r="DQ44" s="706"/>
      <c r="DR44" s="706"/>
      <c r="DS44" s="706"/>
      <c r="DT44" s="706"/>
      <c r="DU44" s="706"/>
      <c r="DV44" s="707"/>
      <c r="DW44" s="708"/>
      <c r="DX44" s="709"/>
      <c r="DY44" s="709"/>
      <c r="DZ44" s="709"/>
      <c r="EA44" s="709"/>
      <c r="EB44" s="709"/>
      <c r="EC44" s="710"/>
    </row>
    <row r="45" spans="2:133" ht="11.25" customHeight="1" x14ac:dyDescent="0.2">
      <c r="B45" s="722" t="s">
        <v>360</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361</v>
      </c>
      <c r="CG45" s="634"/>
      <c r="CH45" s="634"/>
      <c r="CI45" s="634"/>
      <c r="CJ45" s="634"/>
      <c r="CK45" s="634"/>
      <c r="CL45" s="634"/>
      <c r="CM45" s="634"/>
      <c r="CN45" s="634"/>
      <c r="CO45" s="634"/>
      <c r="CP45" s="634"/>
      <c r="CQ45" s="635"/>
      <c r="CR45" s="636">
        <v>1055840</v>
      </c>
      <c r="CS45" s="666"/>
      <c r="CT45" s="666"/>
      <c r="CU45" s="666"/>
      <c r="CV45" s="666"/>
      <c r="CW45" s="666"/>
      <c r="CX45" s="666"/>
      <c r="CY45" s="667"/>
      <c r="CZ45" s="641">
        <v>4.4000000000000004</v>
      </c>
      <c r="DA45" s="668"/>
      <c r="DB45" s="668"/>
      <c r="DC45" s="671"/>
      <c r="DD45" s="645">
        <v>41298</v>
      </c>
      <c r="DE45" s="666"/>
      <c r="DF45" s="666"/>
      <c r="DG45" s="666"/>
      <c r="DH45" s="666"/>
      <c r="DI45" s="666"/>
      <c r="DJ45" s="666"/>
      <c r="DK45" s="667"/>
      <c r="DL45" s="705"/>
      <c r="DM45" s="706"/>
      <c r="DN45" s="706"/>
      <c r="DO45" s="706"/>
      <c r="DP45" s="706"/>
      <c r="DQ45" s="706"/>
      <c r="DR45" s="706"/>
      <c r="DS45" s="706"/>
      <c r="DT45" s="706"/>
      <c r="DU45" s="706"/>
      <c r="DV45" s="707"/>
      <c r="DW45" s="708"/>
      <c r="DX45" s="709"/>
      <c r="DY45" s="709"/>
      <c r="DZ45" s="709"/>
      <c r="EA45" s="709"/>
      <c r="EB45" s="709"/>
      <c r="EC45" s="710"/>
    </row>
    <row r="46" spans="2:133" ht="11.25" customHeight="1" x14ac:dyDescent="0.2">
      <c r="B46" s="219"/>
      <c r="CD46" s="676"/>
      <c r="CE46" s="677"/>
      <c r="CF46" s="633" t="s">
        <v>362</v>
      </c>
      <c r="CG46" s="634"/>
      <c r="CH46" s="634"/>
      <c r="CI46" s="634"/>
      <c r="CJ46" s="634"/>
      <c r="CK46" s="634"/>
      <c r="CL46" s="634"/>
      <c r="CM46" s="634"/>
      <c r="CN46" s="634"/>
      <c r="CO46" s="634"/>
      <c r="CP46" s="634"/>
      <c r="CQ46" s="635"/>
      <c r="CR46" s="636">
        <v>2084976</v>
      </c>
      <c r="CS46" s="637"/>
      <c r="CT46" s="637"/>
      <c r="CU46" s="637"/>
      <c r="CV46" s="637"/>
      <c r="CW46" s="637"/>
      <c r="CX46" s="637"/>
      <c r="CY46" s="638"/>
      <c r="CZ46" s="641">
        <v>8.6999999999999993</v>
      </c>
      <c r="DA46" s="642"/>
      <c r="DB46" s="642"/>
      <c r="DC46" s="648"/>
      <c r="DD46" s="645">
        <v>437180</v>
      </c>
      <c r="DE46" s="637"/>
      <c r="DF46" s="637"/>
      <c r="DG46" s="637"/>
      <c r="DH46" s="637"/>
      <c r="DI46" s="637"/>
      <c r="DJ46" s="637"/>
      <c r="DK46" s="638"/>
      <c r="DL46" s="705"/>
      <c r="DM46" s="706"/>
      <c r="DN46" s="706"/>
      <c r="DO46" s="706"/>
      <c r="DP46" s="706"/>
      <c r="DQ46" s="706"/>
      <c r="DR46" s="706"/>
      <c r="DS46" s="706"/>
      <c r="DT46" s="706"/>
      <c r="DU46" s="706"/>
      <c r="DV46" s="707"/>
      <c r="DW46" s="708"/>
      <c r="DX46" s="709"/>
      <c r="DY46" s="709"/>
      <c r="DZ46" s="709"/>
      <c r="EA46" s="709"/>
      <c r="EB46" s="709"/>
      <c r="EC46" s="710"/>
    </row>
    <row r="47" spans="2:133" ht="11.25" customHeight="1" x14ac:dyDescent="0.2">
      <c r="B47" s="219"/>
      <c r="CD47" s="676"/>
      <c r="CE47" s="677"/>
      <c r="CF47" s="633" t="s">
        <v>363</v>
      </c>
      <c r="CG47" s="634"/>
      <c r="CH47" s="634"/>
      <c r="CI47" s="634"/>
      <c r="CJ47" s="634"/>
      <c r="CK47" s="634"/>
      <c r="CL47" s="634"/>
      <c r="CM47" s="634"/>
      <c r="CN47" s="634"/>
      <c r="CO47" s="634"/>
      <c r="CP47" s="634"/>
      <c r="CQ47" s="635"/>
      <c r="CR47" s="636">
        <v>54722</v>
      </c>
      <c r="CS47" s="666"/>
      <c r="CT47" s="666"/>
      <c r="CU47" s="666"/>
      <c r="CV47" s="666"/>
      <c r="CW47" s="666"/>
      <c r="CX47" s="666"/>
      <c r="CY47" s="667"/>
      <c r="CZ47" s="641">
        <v>0.2</v>
      </c>
      <c r="DA47" s="668"/>
      <c r="DB47" s="668"/>
      <c r="DC47" s="671"/>
      <c r="DD47" s="645">
        <v>41704</v>
      </c>
      <c r="DE47" s="666"/>
      <c r="DF47" s="666"/>
      <c r="DG47" s="666"/>
      <c r="DH47" s="666"/>
      <c r="DI47" s="666"/>
      <c r="DJ47" s="666"/>
      <c r="DK47" s="667"/>
      <c r="DL47" s="705"/>
      <c r="DM47" s="706"/>
      <c r="DN47" s="706"/>
      <c r="DO47" s="706"/>
      <c r="DP47" s="706"/>
      <c r="DQ47" s="706"/>
      <c r="DR47" s="706"/>
      <c r="DS47" s="706"/>
      <c r="DT47" s="706"/>
      <c r="DU47" s="706"/>
      <c r="DV47" s="707"/>
      <c r="DW47" s="708"/>
      <c r="DX47" s="709"/>
      <c r="DY47" s="709"/>
      <c r="DZ47" s="709"/>
      <c r="EA47" s="709"/>
      <c r="EB47" s="709"/>
      <c r="EC47" s="710"/>
    </row>
    <row r="48" spans="2:133" ht="10.8" x14ac:dyDescent="0.2">
      <c r="B48" s="219"/>
      <c r="CD48" s="678"/>
      <c r="CE48" s="679"/>
      <c r="CF48" s="633" t="s">
        <v>364</v>
      </c>
      <c r="CG48" s="634"/>
      <c r="CH48" s="634"/>
      <c r="CI48" s="634"/>
      <c r="CJ48" s="634"/>
      <c r="CK48" s="634"/>
      <c r="CL48" s="634"/>
      <c r="CM48" s="634"/>
      <c r="CN48" s="634"/>
      <c r="CO48" s="634"/>
      <c r="CP48" s="634"/>
      <c r="CQ48" s="635"/>
      <c r="CR48" s="636" t="s">
        <v>130</v>
      </c>
      <c r="CS48" s="637"/>
      <c r="CT48" s="637"/>
      <c r="CU48" s="637"/>
      <c r="CV48" s="637"/>
      <c r="CW48" s="637"/>
      <c r="CX48" s="637"/>
      <c r="CY48" s="638"/>
      <c r="CZ48" s="641" t="s">
        <v>130</v>
      </c>
      <c r="DA48" s="642"/>
      <c r="DB48" s="642"/>
      <c r="DC48" s="648"/>
      <c r="DD48" s="645" t="s">
        <v>229</v>
      </c>
      <c r="DE48" s="637"/>
      <c r="DF48" s="637"/>
      <c r="DG48" s="637"/>
      <c r="DH48" s="637"/>
      <c r="DI48" s="637"/>
      <c r="DJ48" s="637"/>
      <c r="DK48" s="638"/>
      <c r="DL48" s="705"/>
      <c r="DM48" s="706"/>
      <c r="DN48" s="706"/>
      <c r="DO48" s="706"/>
      <c r="DP48" s="706"/>
      <c r="DQ48" s="706"/>
      <c r="DR48" s="706"/>
      <c r="DS48" s="706"/>
      <c r="DT48" s="706"/>
      <c r="DU48" s="706"/>
      <c r="DV48" s="707"/>
      <c r="DW48" s="708"/>
      <c r="DX48" s="709"/>
      <c r="DY48" s="709"/>
      <c r="DZ48" s="709"/>
      <c r="EA48" s="709"/>
      <c r="EB48" s="709"/>
      <c r="EC48" s="710"/>
    </row>
    <row r="49" spans="2:133" ht="11.25" customHeight="1" x14ac:dyDescent="0.2">
      <c r="B49" s="219"/>
      <c r="CD49" s="657" t="s">
        <v>365</v>
      </c>
      <c r="CE49" s="658"/>
      <c r="CF49" s="658"/>
      <c r="CG49" s="658"/>
      <c r="CH49" s="658"/>
      <c r="CI49" s="658"/>
      <c r="CJ49" s="658"/>
      <c r="CK49" s="658"/>
      <c r="CL49" s="658"/>
      <c r="CM49" s="658"/>
      <c r="CN49" s="658"/>
      <c r="CO49" s="658"/>
      <c r="CP49" s="658"/>
      <c r="CQ49" s="659"/>
      <c r="CR49" s="711">
        <v>24070248</v>
      </c>
      <c r="CS49" s="695"/>
      <c r="CT49" s="695"/>
      <c r="CU49" s="695"/>
      <c r="CV49" s="695"/>
      <c r="CW49" s="695"/>
      <c r="CX49" s="695"/>
      <c r="CY49" s="724"/>
      <c r="CZ49" s="716">
        <v>100</v>
      </c>
      <c r="DA49" s="725"/>
      <c r="DB49" s="725"/>
      <c r="DC49" s="726"/>
      <c r="DD49" s="727">
        <v>16176574</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2XdoaYmeiluSpaYErM61MqVazXlrqhIiRE9ztEz2VM9u33YvH4CPCTyTXuDD13MQH8jl4gTgKkF7gWLdkHKXHQ==" saltValue="CFuPlBKXVXL9bhEHa0VEj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366</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367</v>
      </c>
      <c r="DK2" s="736"/>
      <c r="DL2" s="736"/>
      <c r="DM2" s="736"/>
      <c r="DN2" s="736"/>
      <c r="DO2" s="737"/>
      <c r="DP2" s="222"/>
      <c r="DQ2" s="735" t="s">
        <v>368</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369</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370</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371</v>
      </c>
      <c r="B5" s="741"/>
      <c r="C5" s="741"/>
      <c r="D5" s="741"/>
      <c r="E5" s="741"/>
      <c r="F5" s="741"/>
      <c r="G5" s="741"/>
      <c r="H5" s="741"/>
      <c r="I5" s="741"/>
      <c r="J5" s="741"/>
      <c r="K5" s="741"/>
      <c r="L5" s="741"/>
      <c r="M5" s="741"/>
      <c r="N5" s="741"/>
      <c r="O5" s="741"/>
      <c r="P5" s="742"/>
      <c r="Q5" s="746" t="s">
        <v>372</v>
      </c>
      <c r="R5" s="747"/>
      <c r="S5" s="747"/>
      <c r="T5" s="747"/>
      <c r="U5" s="748"/>
      <c r="V5" s="746" t="s">
        <v>373</v>
      </c>
      <c r="W5" s="747"/>
      <c r="X5" s="747"/>
      <c r="Y5" s="747"/>
      <c r="Z5" s="748"/>
      <c r="AA5" s="746" t="s">
        <v>374</v>
      </c>
      <c r="AB5" s="747"/>
      <c r="AC5" s="747"/>
      <c r="AD5" s="747"/>
      <c r="AE5" s="747"/>
      <c r="AF5" s="752" t="s">
        <v>375</v>
      </c>
      <c r="AG5" s="747"/>
      <c r="AH5" s="747"/>
      <c r="AI5" s="747"/>
      <c r="AJ5" s="753"/>
      <c r="AK5" s="747" t="s">
        <v>376</v>
      </c>
      <c r="AL5" s="747"/>
      <c r="AM5" s="747"/>
      <c r="AN5" s="747"/>
      <c r="AO5" s="748"/>
      <c r="AP5" s="746" t="s">
        <v>377</v>
      </c>
      <c r="AQ5" s="747"/>
      <c r="AR5" s="747"/>
      <c r="AS5" s="747"/>
      <c r="AT5" s="748"/>
      <c r="AU5" s="746" t="s">
        <v>378</v>
      </c>
      <c r="AV5" s="747"/>
      <c r="AW5" s="747"/>
      <c r="AX5" s="747"/>
      <c r="AY5" s="753"/>
      <c r="AZ5" s="226"/>
      <c r="BA5" s="226"/>
      <c r="BB5" s="226"/>
      <c r="BC5" s="226"/>
      <c r="BD5" s="226"/>
      <c r="BE5" s="227"/>
      <c r="BF5" s="227"/>
      <c r="BG5" s="227"/>
      <c r="BH5" s="227"/>
      <c r="BI5" s="227"/>
      <c r="BJ5" s="227"/>
      <c r="BK5" s="227"/>
      <c r="BL5" s="227"/>
      <c r="BM5" s="227"/>
      <c r="BN5" s="227"/>
      <c r="BO5" s="227"/>
      <c r="BP5" s="227"/>
      <c r="BQ5" s="740" t="s">
        <v>379</v>
      </c>
      <c r="BR5" s="741"/>
      <c r="BS5" s="741"/>
      <c r="BT5" s="741"/>
      <c r="BU5" s="741"/>
      <c r="BV5" s="741"/>
      <c r="BW5" s="741"/>
      <c r="BX5" s="741"/>
      <c r="BY5" s="741"/>
      <c r="BZ5" s="741"/>
      <c r="CA5" s="741"/>
      <c r="CB5" s="741"/>
      <c r="CC5" s="741"/>
      <c r="CD5" s="741"/>
      <c r="CE5" s="741"/>
      <c r="CF5" s="741"/>
      <c r="CG5" s="742"/>
      <c r="CH5" s="746" t="s">
        <v>380</v>
      </c>
      <c r="CI5" s="747"/>
      <c r="CJ5" s="747"/>
      <c r="CK5" s="747"/>
      <c r="CL5" s="748"/>
      <c r="CM5" s="746" t="s">
        <v>381</v>
      </c>
      <c r="CN5" s="747"/>
      <c r="CO5" s="747"/>
      <c r="CP5" s="747"/>
      <c r="CQ5" s="748"/>
      <c r="CR5" s="746" t="s">
        <v>382</v>
      </c>
      <c r="CS5" s="747"/>
      <c r="CT5" s="747"/>
      <c r="CU5" s="747"/>
      <c r="CV5" s="748"/>
      <c r="CW5" s="746" t="s">
        <v>383</v>
      </c>
      <c r="CX5" s="747"/>
      <c r="CY5" s="747"/>
      <c r="CZ5" s="747"/>
      <c r="DA5" s="748"/>
      <c r="DB5" s="746" t="s">
        <v>384</v>
      </c>
      <c r="DC5" s="747"/>
      <c r="DD5" s="747"/>
      <c r="DE5" s="747"/>
      <c r="DF5" s="748"/>
      <c r="DG5" s="776" t="s">
        <v>385</v>
      </c>
      <c r="DH5" s="777"/>
      <c r="DI5" s="777"/>
      <c r="DJ5" s="777"/>
      <c r="DK5" s="778"/>
      <c r="DL5" s="776" t="s">
        <v>386</v>
      </c>
      <c r="DM5" s="777"/>
      <c r="DN5" s="777"/>
      <c r="DO5" s="777"/>
      <c r="DP5" s="778"/>
      <c r="DQ5" s="746" t="s">
        <v>387</v>
      </c>
      <c r="DR5" s="747"/>
      <c r="DS5" s="747"/>
      <c r="DT5" s="747"/>
      <c r="DU5" s="748"/>
      <c r="DV5" s="746" t="s">
        <v>378</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388</v>
      </c>
      <c r="C7" s="763"/>
      <c r="D7" s="763"/>
      <c r="E7" s="763"/>
      <c r="F7" s="763"/>
      <c r="G7" s="763"/>
      <c r="H7" s="763"/>
      <c r="I7" s="763"/>
      <c r="J7" s="763"/>
      <c r="K7" s="763"/>
      <c r="L7" s="763"/>
      <c r="M7" s="763"/>
      <c r="N7" s="763"/>
      <c r="O7" s="763"/>
      <c r="P7" s="764"/>
      <c r="Q7" s="765">
        <v>26099</v>
      </c>
      <c r="R7" s="766"/>
      <c r="S7" s="766"/>
      <c r="T7" s="766"/>
      <c r="U7" s="766"/>
      <c r="V7" s="766">
        <v>24069</v>
      </c>
      <c r="W7" s="766"/>
      <c r="X7" s="766"/>
      <c r="Y7" s="766"/>
      <c r="Z7" s="766"/>
      <c r="AA7" s="766">
        <v>2030</v>
      </c>
      <c r="AB7" s="766"/>
      <c r="AC7" s="766"/>
      <c r="AD7" s="766"/>
      <c r="AE7" s="767"/>
      <c r="AF7" s="768">
        <v>1255</v>
      </c>
      <c r="AG7" s="769"/>
      <c r="AH7" s="769"/>
      <c r="AI7" s="769"/>
      <c r="AJ7" s="770"/>
      <c r="AK7" s="771">
        <v>1258</v>
      </c>
      <c r="AL7" s="772"/>
      <c r="AM7" s="772"/>
      <c r="AN7" s="772"/>
      <c r="AO7" s="772"/>
      <c r="AP7" s="772">
        <v>22223</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596</v>
      </c>
      <c r="BT7" s="760"/>
      <c r="BU7" s="760"/>
      <c r="BV7" s="760"/>
      <c r="BW7" s="760"/>
      <c r="BX7" s="760"/>
      <c r="BY7" s="760"/>
      <c r="BZ7" s="760"/>
      <c r="CA7" s="760"/>
      <c r="CB7" s="760"/>
      <c r="CC7" s="760"/>
      <c r="CD7" s="760"/>
      <c r="CE7" s="760"/>
      <c r="CF7" s="760"/>
      <c r="CG7" s="775"/>
      <c r="CH7" s="756">
        <v>23</v>
      </c>
      <c r="CI7" s="757"/>
      <c r="CJ7" s="757"/>
      <c r="CK7" s="757"/>
      <c r="CL7" s="758"/>
      <c r="CM7" s="756">
        <v>374</v>
      </c>
      <c r="CN7" s="757"/>
      <c r="CO7" s="757"/>
      <c r="CP7" s="757"/>
      <c r="CQ7" s="758"/>
      <c r="CR7" s="756">
        <v>156</v>
      </c>
      <c r="CS7" s="757"/>
      <c r="CT7" s="757"/>
      <c r="CU7" s="757"/>
      <c r="CV7" s="758"/>
      <c r="CW7" s="756">
        <v>38</v>
      </c>
      <c r="CX7" s="757"/>
      <c r="CY7" s="757"/>
      <c r="CZ7" s="757"/>
      <c r="DA7" s="758"/>
      <c r="DB7" s="756" t="s">
        <v>524</v>
      </c>
      <c r="DC7" s="757"/>
      <c r="DD7" s="757"/>
      <c r="DE7" s="757"/>
      <c r="DF7" s="758"/>
      <c r="DG7" s="756" t="s">
        <v>524</v>
      </c>
      <c r="DH7" s="757"/>
      <c r="DI7" s="757"/>
      <c r="DJ7" s="757"/>
      <c r="DK7" s="758"/>
      <c r="DL7" s="756" t="s">
        <v>524</v>
      </c>
      <c r="DM7" s="757"/>
      <c r="DN7" s="757"/>
      <c r="DO7" s="757"/>
      <c r="DP7" s="758"/>
      <c r="DQ7" s="756" t="s">
        <v>524</v>
      </c>
      <c r="DR7" s="757"/>
      <c r="DS7" s="757"/>
      <c r="DT7" s="757"/>
      <c r="DU7" s="758"/>
      <c r="DV7" s="759"/>
      <c r="DW7" s="760"/>
      <c r="DX7" s="760"/>
      <c r="DY7" s="760"/>
      <c r="DZ7" s="761"/>
      <c r="EA7" s="228"/>
    </row>
    <row r="8" spans="1:131" s="229" customFormat="1" ht="26.25" customHeight="1" x14ac:dyDescent="0.2">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597</v>
      </c>
      <c r="BT8" s="787"/>
      <c r="BU8" s="787"/>
      <c r="BV8" s="787"/>
      <c r="BW8" s="787"/>
      <c r="BX8" s="787"/>
      <c r="BY8" s="787"/>
      <c r="BZ8" s="787"/>
      <c r="CA8" s="787"/>
      <c r="CB8" s="787"/>
      <c r="CC8" s="787"/>
      <c r="CD8" s="787"/>
      <c r="CE8" s="787"/>
      <c r="CF8" s="787"/>
      <c r="CG8" s="788"/>
      <c r="CH8" s="789">
        <v>2</v>
      </c>
      <c r="CI8" s="790"/>
      <c r="CJ8" s="790"/>
      <c r="CK8" s="790"/>
      <c r="CL8" s="791"/>
      <c r="CM8" s="789">
        <v>74</v>
      </c>
      <c r="CN8" s="790"/>
      <c r="CO8" s="790"/>
      <c r="CP8" s="790"/>
      <c r="CQ8" s="791"/>
      <c r="CR8" s="789">
        <v>15</v>
      </c>
      <c r="CS8" s="790"/>
      <c r="CT8" s="790"/>
      <c r="CU8" s="790"/>
      <c r="CV8" s="791"/>
      <c r="CW8" s="789">
        <v>17</v>
      </c>
      <c r="CX8" s="790"/>
      <c r="CY8" s="790"/>
      <c r="CZ8" s="790"/>
      <c r="DA8" s="791"/>
      <c r="DB8" s="789" t="s">
        <v>524</v>
      </c>
      <c r="DC8" s="790"/>
      <c r="DD8" s="790"/>
      <c r="DE8" s="790"/>
      <c r="DF8" s="791"/>
      <c r="DG8" s="789" t="s">
        <v>524</v>
      </c>
      <c r="DH8" s="790"/>
      <c r="DI8" s="790"/>
      <c r="DJ8" s="790"/>
      <c r="DK8" s="791"/>
      <c r="DL8" s="789" t="s">
        <v>524</v>
      </c>
      <c r="DM8" s="790"/>
      <c r="DN8" s="790"/>
      <c r="DO8" s="790"/>
      <c r="DP8" s="791"/>
      <c r="DQ8" s="789" t="s">
        <v>524</v>
      </c>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389</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390</v>
      </c>
      <c r="B23" s="802" t="s">
        <v>391</v>
      </c>
      <c r="C23" s="803"/>
      <c r="D23" s="803"/>
      <c r="E23" s="803"/>
      <c r="F23" s="803"/>
      <c r="G23" s="803"/>
      <c r="H23" s="803"/>
      <c r="I23" s="803"/>
      <c r="J23" s="803"/>
      <c r="K23" s="803"/>
      <c r="L23" s="803"/>
      <c r="M23" s="803"/>
      <c r="N23" s="803"/>
      <c r="O23" s="803"/>
      <c r="P23" s="804"/>
      <c r="Q23" s="805">
        <v>26099</v>
      </c>
      <c r="R23" s="806"/>
      <c r="S23" s="806"/>
      <c r="T23" s="806"/>
      <c r="U23" s="806"/>
      <c r="V23" s="806">
        <v>24069</v>
      </c>
      <c r="W23" s="806"/>
      <c r="X23" s="806"/>
      <c r="Y23" s="806"/>
      <c r="Z23" s="806"/>
      <c r="AA23" s="806">
        <v>2030</v>
      </c>
      <c r="AB23" s="806"/>
      <c r="AC23" s="806"/>
      <c r="AD23" s="806"/>
      <c r="AE23" s="807"/>
      <c r="AF23" s="808">
        <v>1255</v>
      </c>
      <c r="AG23" s="806"/>
      <c r="AH23" s="806"/>
      <c r="AI23" s="806"/>
      <c r="AJ23" s="809"/>
      <c r="AK23" s="810"/>
      <c r="AL23" s="811"/>
      <c r="AM23" s="811"/>
      <c r="AN23" s="811"/>
      <c r="AO23" s="811"/>
      <c r="AP23" s="806">
        <v>22223</v>
      </c>
      <c r="AQ23" s="806"/>
      <c r="AR23" s="806"/>
      <c r="AS23" s="806"/>
      <c r="AT23" s="806"/>
      <c r="AU23" s="822"/>
      <c r="AV23" s="822"/>
      <c r="AW23" s="822"/>
      <c r="AX23" s="822"/>
      <c r="AY23" s="823"/>
      <c r="AZ23" s="824" t="s">
        <v>392</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393</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394</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371</v>
      </c>
      <c r="B26" s="741"/>
      <c r="C26" s="741"/>
      <c r="D26" s="741"/>
      <c r="E26" s="741"/>
      <c r="F26" s="741"/>
      <c r="G26" s="741"/>
      <c r="H26" s="741"/>
      <c r="I26" s="741"/>
      <c r="J26" s="741"/>
      <c r="K26" s="741"/>
      <c r="L26" s="741"/>
      <c r="M26" s="741"/>
      <c r="N26" s="741"/>
      <c r="O26" s="741"/>
      <c r="P26" s="742"/>
      <c r="Q26" s="746" t="s">
        <v>395</v>
      </c>
      <c r="R26" s="747"/>
      <c r="S26" s="747"/>
      <c r="T26" s="747"/>
      <c r="U26" s="748"/>
      <c r="V26" s="746" t="s">
        <v>396</v>
      </c>
      <c r="W26" s="747"/>
      <c r="X26" s="747"/>
      <c r="Y26" s="747"/>
      <c r="Z26" s="748"/>
      <c r="AA26" s="746" t="s">
        <v>397</v>
      </c>
      <c r="AB26" s="747"/>
      <c r="AC26" s="747"/>
      <c r="AD26" s="747"/>
      <c r="AE26" s="747"/>
      <c r="AF26" s="827" t="s">
        <v>398</v>
      </c>
      <c r="AG26" s="828"/>
      <c r="AH26" s="828"/>
      <c r="AI26" s="828"/>
      <c r="AJ26" s="829"/>
      <c r="AK26" s="747" t="s">
        <v>399</v>
      </c>
      <c r="AL26" s="747"/>
      <c r="AM26" s="747"/>
      <c r="AN26" s="747"/>
      <c r="AO26" s="748"/>
      <c r="AP26" s="746" t="s">
        <v>400</v>
      </c>
      <c r="AQ26" s="747"/>
      <c r="AR26" s="747"/>
      <c r="AS26" s="747"/>
      <c r="AT26" s="748"/>
      <c r="AU26" s="746" t="s">
        <v>401</v>
      </c>
      <c r="AV26" s="747"/>
      <c r="AW26" s="747"/>
      <c r="AX26" s="747"/>
      <c r="AY26" s="748"/>
      <c r="AZ26" s="746" t="s">
        <v>402</v>
      </c>
      <c r="BA26" s="747"/>
      <c r="BB26" s="747"/>
      <c r="BC26" s="747"/>
      <c r="BD26" s="748"/>
      <c r="BE26" s="746" t="s">
        <v>378</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403</v>
      </c>
      <c r="C28" s="763"/>
      <c r="D28" s="763"/>
      <c r="E28" s="763"/>
      <c r="F28" s="763"/>
      <c r="G28" s="763"/>
      <c r="H28" s="763"/>
      <c r="I28" s="763"/>
      <c r="J28" s="763"/>
      <c r="K28" s="763"/>
      <c r="L28" s="763"/>
      <c r="M28" s="763"/>
      <c r="N28" s="763"/>
      <c r="O28" s="763"/>
      <c r="P28" s="764"/>
      <c r="Q28" s="835">
        <v>5530</v>
      </c>
      <c r="R28" s="836"/>
      <c r="S28" s="836"/>
      <c r="T28" s="836"/>
      <c r="U28" s="836"/>
      <c r="V28" s="836">
        <v>5305</v>
      </c>
      <c r="W28" s="836"/>
      <c r="X28" s="836"/>
      <c r="Y28" s="836"/>
      <c r="Z28" s="836"/>
      <c r="AA28" s="836">
        <v>225</v>
      </c>
      <c r="AB28" s="836"/>
      <c r="AC28" s="836"/>
      <c r="AD28" s="836"/>
      <c r="AE28" s="837"/>
      <c r="AF28" s="838">
        <v>225</v>
      </c>
      <c r="AG28" s="836"/>
      <c r="AH28" s="836"/>
      <c r="AI28" s="836"/>
      <c r="AJ28" s="839"/>
      <c r="AK28" s="840">
        <v>396</v>
      </c>
      <c r="AL28" s="841"/>
      <c r="AM28" s="841"/>
      <c r="AN28" s="841"/>
      <c r="AO28" s="841"/>
      <c r="AP28" s="841" t="s">
        <v>524</v>
      </c>
      <c r="AQ28" s="841"/>
      <c r="AR28" s="841"/>
      <c r="AS28" s="841"/>
      <c r="AT28" s="841"/>
      <c r="AU28" s="841" t="s">
        <v>524</v>
      </c>
      <c r="AV28" s="841"/>
      <c r="AW28" s="841"/>
      <c r="AX28" s="841"/>
      <c r="AY28" s="841"/>
      <c r="AZ28" s="842" t="s">
        <v>524</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404</v>
      </c>
      <c r="C29" s="794"/>
      <c r="D29" s="794"/>
      <c r="E29" s="794"/>
      <c r="F29" s="794"/>
      <c r="G29" s="794"/>
      <c r="H29" s="794"/>
      <c r="I29" s="794"/>
      <c r="J29" s="794"/>
      <c r="K29" s="794"/>
      <c r="L29" s="794"/>
      <c r="M29" s="794"/>
      <c r="N29" s="794"/>
      <c r="O29" s="794"/>
      <c r="P29" s="795"/>
      <c r="Q29" s="796">
        <v>5833</v>
      </c>
      <c r="R29" s="797"/>
      <c r="S29" s="797"/>
      <c r="T29" s="797"/>
      <c r="U29" s="797"/>
      <c r="V29" s="797">
        <v>5603</v>
      </c>
      <c r="W29" s="797"/>
      <c r="X29" s="797"/>
      <c r="Y29" s="797"/>
      <c r="Z29" s="797"/>
      <c r="AA29" s="797">
        <v>229</v>
      </c>
      <c r="AB29" s="797"/>
      <c r="AC29" s="797"/>
      <c r="AD29" s="797"/>
      <c r="AE29" s="798"/>
      <c r="AF29" s="799">
        <v>229</v>
      </c>
      <c r="AG29" s="800"/>
      <c r="AH29" s="800"/>
      <c r="AI29" s="800"/>
      <c r="AJ29" s="801"/>
      <c r="AK29" s="847">
        <v>819</v>
      </c>
      <c r="AL29" s="843"/>
      <c r="AM29" s="843"/>
      <c r="AN29" s="843"/>
      <c r="AO29" s="843"/>
      <c r="AP29" s="843" t="s">
        <v>524</v>
      </c>
      <c r="AQ29" s="843"/>
      <c r="AR29" s="843"/>
      <c r="AS29" s="843"/>
      <c r="AT29" s="843"/>
      <c r="AU29" s="843" t="s">
        <v>524</v>
      </c>
      <c r="AV29" s="843"/>
      <c r="AW29" s="843"/>
      <c r="AX29" s="843"/>
      <c r="AY29" s="843"/>
      <c r="AZ29" s="844" t="s">
        <v>524</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405</v>
      </c>
      <c r="C30" s="794"/>
      <c r="D30" s="794"/>
      <c r="E30" s="794"/>
      <c r="F30" s="794"/>
      <c r="G30" s="794"/>
      <c r="H30" s="794"/>
      <c r="I30" s="794"/>
      <c r="J30" s="794"/>
      <c r="K30" s="794"/>
      <c r="L30" s="794"/>
      <c r="M30" s="794"/>
      <c r="N30" s="794"/>
      <c r="O30" s="794"/>
      <c r="P30" s="795"/>
      <c r="Q30" s="796">
        <v>718</v>
      </c>
      <c r="R30" s="797"/>
      <c r="S30" s="797"/>
      <c r="T30" s="797"/>
      <c r="U30" s="797"/>
      <c r="V30" s="797">
        <v>716</v>
      </c>
      <c r="W30" s="797"/>
      <c r="X30" s="797"/>
      <c r="Y30" s="797"/>
      <c r="Z30" s="797"/>
      <c r="AA30" s="797">
        <v>2</v>
      </c>
      <c r="AB30" s="797"/>
      <c r="AC30" s="797"/>
      <c r="AD30" s="797"/>
      <c r="AE30" s="798"/>
      <c r="AF30" s="799">
        <v>2</v>
      </c>
      <c r="AG30" s="800"/>
      <c r="AH30" s="800"/>
      <c r="AI30" s="800"/>
      <c r="AJ30" s="801"/>
      <c r="AK30" s="847">
        <v>173</v>
      </c>
      <c r="AL30" s="843"/>
      <c r="AM30" s="843"/>
      <c r="AN30" s="843"/>
      <c r="AO30" s="843"/>
      <c r="AP30" s="843" t="s">
        <v>524</v>
      </c>
      <c r="AQ30" s="843"/>
      <c r="AR30" s="843"/>
      <c r="AS30" s="843"/>
      <c r="AT30" s="843"/>
      <c r="AU30" s="843" t="s">
        <v>524</v>
      </c>
      <c r="AV30" s="843"/>
      <c r="AW30" s="843"/>
      <c r="AX30" s="843"/>
      <c r="AY30" s="843"/>
      <c r="AZ30" s="844" t="s">
        <v>524</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406</v>
      </c>
      <c r="C31" s="794"/>
      <c r="D31" s="794"/>
      <c r="E31" s="794"/>
      <c r="F31" s="794"/>
      <c r="G31" s="794"/>
      <c r="H31" s="794"/>
      <c r="I31" s="794"/>
      <c r="J31" s="794"/>
      <c r="K31" s="794"/>
      <c r="L31" s="794"/>
      <c r="M31" s="794"/>
      <c r="N31" s="794"/>
      <c r="O31" s="794"/>
      <c r="P31" s="795"/>
      <c r="Q31" s="796">
        <v>1373</v>
      </c>
      <c r="R31" s="797"/>
      <c r="S31" s="797"/>
      <c r="T31" s="797"/>
      <c r="U31" s="797"/>
      <c r="V31" s="797">
        <v>1357</v>
      </c>
      <c r="W31" s="797"/>
      <c r="X31" s="797"/>
      <c r="Y31" s="797"/>
      <c r="Z31" s="797"/>
      <c r="AA31" s="797">
        <v>16</v>
      </c>
      <c r="AB31" s="797"/>
      <c r="AC31" s="797"/>
      <c r="AD31" s="797"/>
      <c r="AE31" s="798"/>
      <c r="AF31" s="799">
        <v>1035</v>
      </c>
      <c r="AG31" s="800"/>
      <c r="AH31" s="800"/>
      <c r="AI31" s="800"/>
      <c r="AJ31" s="801"/>
      <c r="AK31" s="847">
        <v>291</v>
      </c>
      <c r="AL31" s="843"/>
      <c r="AM31" s="843"/>
      <c r="AN31" s="843"/>
      <c r="AO31" s="843"/>
      <c r="AP31" s="843">
        <v>2487</v>
      </c>
      <c r="AQ31" s="843"/>
      <c r="AR31" s="843"/>
      <c r="AS31" s="843"/>
      <c r="AT31" s="843"/>
      <c r="AU31" s="843">
        <v>781</v>
      </c>
      <c r="AV31" s="843"/>
      <c r="AW31" s="843"/>
      <c r="AX31" s="843"/>
      <c r="AY31" s="843"/>
      <c r="AZ31" s="844" t="s">
        <v>524</v>
      </c>
      <c r="BA31" s="844"/>
      <c r="BB31" s="844"/>
      <c r="BC31" s="844"/>
      <c r="BD31" s="844"/>
      <c r="BE31" s="845" t="s">
        <v>407</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408</v>
      </c>
      <c r="C32" s="794"/>
      <c r="D32" s="794"/>
      <c r="E32" s="794"/>
      <c r="F32" s="794"/>
      <c r="G32" s="794"/>
      <c r="H32" s="794"/>
      <c r="I32" s="794"/>
      <c r="J32" s="794"/>
      <c r="K32" s="794"/>
      <c r="L32" s="794"/>
      <c r="M32" s="794"/>
      <c r="N32" s="794"/>
      <c r="O32" s="794"/>
      <c r="P32" s="795"/>
      <c r="Q32" s="796">
        <v>1248</v>
      </c>
      <c r="R32" s="797"/>
      <c r="S32" s="797"/>
      <c r="T32" s="797"/>
      <c r="U32" s="797"/>
      <c r="V32" s="797">
        <v>708</v>
      </c>
      <c r="W32" s="797"/>
      <c r="X32" s="797"/>
      <c r="Y32" s="797"/>
      <c r="Z32" s="797"/>
      <c r="AA32" s="797">
        <v>540</v>
      </c>
      <c r="AB32" s="797"/>
      <c r="AC32" s="797"/>
      <c r="AD32" s="797"/>
      <c r="AE32" s="798"/>
      <c r="AF32" s="799">
        <v>1980</v>
      </c>
      <c r="AG32" s="800"/>
      <c r="AH32" s="800"/>
      <c r="AI32" s="800"/>
      <c r="AJ32" s="801"/>
      <c r="AK32" s="847">
        <v>101</v>
      </c>
      <c r="AL32" s="843"/>
      <c r="AM32" s="843"/>
      <c r="AN32" s="843"/>
      <c r="AO32" s="843"/>
      <c r="AP32" s="843">
        <v>40</v>
      </c>
      <c r="AQ32" s="843"/>
      <c r="AR32" s="843"/>
      <c r="AS32" s="843"/>
      <c r="AT32" s="843"/>
      <c r="AU32" s="843">
        <v>24</v>
      </c>
      <c r="AV32" s="843"/>
      <c r="AW32" s="843"/>
      <c r="AX32" s="843"/>
      <c r="AY32" s="843"/>
      <c r="AZ32" s="844" t="s">
        <v>524</v>
      </c>
      <c r="BA32" s="844"/>
      <c r="BB32" s="844"/>
      <c r="BC32" s="844"/>
      <c r="BD32" s="844"/>
      <c r="BE32" s="845" t="s">
        <v>409</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410</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390</v>
      </c>
      <c r="B63" s="802" t="s">
        <v>411</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3471</v>
      </c>
      <c r="AG63" s="857"/>
      <c r="AH63" s="857"/>
      <c r="AI63" s="857"/>
      <c r="AJ63" s="858"/>
      <c r="AK63" s="859"/>
      <c r="AL63" s="854"/>
      <c r="AM63" s="854"/>
      <c r="AN63" s="854"/>
      <c r="AO63" s="854"/>
      <c r="AP63" s="857">
        <v>2527</v>
      </c>
      <c r="AQ63" s="857"/>
      <c r="AR63" s="857"/>
      <c r="AS63" s="857"/>
      <c r="AT63" s="857"/>
      <c r="AU63" s="857">
        <v>805</v>
      </c>
      <c r="AV63" s="857"/>
      <c r="AW63" s="857"/>
      <c r="AX63" s="857"/>
      <c r="AY63" s="857"/>
      <c r="AZ63" s="861"/>
      <c r="BA63" s="861"/>
      <c r="BB63" s="861"/>
      <c r="BC63" s="861"/>
      <c r="BD63" s="861"/>
      <c r="BE63" s="862"/>
      <c r="BF63" s="862"/>
      <c r="BG63" s="862"/>
      <c r="BH63" s="862"/>
      <c r="BI63" s="863"/>
      <c r="BJ63" s="864" t="s">
        <v>412</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413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414</v>
      </c>
      <c r="B66" s="741"/>
      <c r="C66" s="741"/>
      <c r="D66" s="741"/>
      <c r="E66" s="741"/>
      <c r="F66" s="741"/>
      <c r="G66" s="741"/>
      <c r="H66" s="741"/>
      <c r="I66" s="741"/>
      <c r="J66" s="741"/>
      <c r="K66" s="741"/>
      <c r="L66" s="741"/>
      <c r="M66" s="741"/>
      <c r="N66" s="741"/>
      <c r="O66" s="741"/>
      <c r="P66" s="742"/>
      <c r="Q66" s="746" t="s">
        <v>415</v>
      </c>
      <c r="R66" s="747"/>
      <c r="S66" s="747"/>
      <c r="T66" s="747"/>
      <c r="U66" s="748"/>
      <c r="V66" s="746" t="s">
        <v>416</v>
      </c>
      <c r="W66" s="747"/>
      <c r="X66" s="747"/>
      <c r="Y66" s="747"/>
      <c r="Z66" s="748"/>
      <c r="AA66" s="746" t="s">
        <v>417</v>
      </c>
      <c r="AB66" s="747"/>
      <c r="AC66" s="747"/>
      <c r="AD66" s="747"/>
      <c r="AE66" s="748"/>
      <c r="AF66" s="867" t="s">
        <v>418</v>
      </c>
      <c r="AG66" s="828"/>
      <c r="AH66" s="828"/>
      <c r="AI66" s="828"/>
      <c r="AJ66" s="868"/>
      <c r="AK66" s="746" t="s">
        <v>399</v>
      </c>
      <c r="AL66" s="741"/>
      <c r="AM66" s="741"/>
      <c r="AN66" s="741"/>
      <c r="AO66" s="742"/>
      <c r="AP66" s="746" t="s">
        <v>419</v>
      </c>
      <c r="AQ66" s="747"/>
      <c r="AR66" s="747"/>
      <c r="AS66" s="747"/>
      <c r="AT66" s="748"/>
      <c r="AU66" s="746" t="s">
        <v>420</v>
      </c>
      <c r="AV66" s="747"/>
      <c r="AW66" s="747"/>
      <c r="AX66" s="747"/>
      <c r="AY66" s="748"/>
      <c r="AZ66" s="746" t="s">
        <v>378</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586</v>
      </c>
      <c r="C68" s="883"/>
      <c r="D68" s="883"/>
      <c r="E68" s="883"/>
      <c r="F68" s="883"/>
      <c r="G68" s="883"/>
      <c r="H68" s="883"/>
      <c r="I68" s="883"/>
      <c r="J68" s="883"/>
      <c r="K68" s="883"/>
      <c r="L68" s="883"/>
      <c r="M68" s="883"/>
      <c r="N68" s="883"/>
      <c r="O68" s="883"/>
      <c r="P68" s="884"/>
      <c r="Q68" s="885">
        <v>21460</v>
      </c>
      <c r="R68" s="879"/>
      <c r="S68" s="879"/>
      <c r="T68" s="879"/>
      <c r="U68" s="879"/>
      <c r="V68" s="879">
        <v>20757</v>
      </c>
      <c r="W68" s="879"/>
      <c r="X68" s="879"/>
      <c r="Y68" s="879"/>
      <c r="Z68" s="879"/>
      <c r="AA68" s="879">
        <v>704</v>
      </c>
      <c r="AB68" s="879"/>
      <c r="AC68" s="879"/>
      <c r="AD68" s="879"/>
      <c r="AE68" s="879"/>
      <c r="AF68" s="879">
        <v>704</v>
      </c>
      <c r="AG68" s="879"/>
      <c r="AH68" s="879"/>
      <c r="AI68" s="879"/>
      <c r="AJ68" s="879"/>
      <c r="AK68" s="879">
        <v>118</v>
      </c>
      <c r="AL68" s="879"/>
      <c r="AM68" s="879"/>
      <c r="AN68" s="879"/>
      <c r="AO68" s="879"/>
      <c r="AP68" s="879" t="s">
        <v>524</v>
      </c>
      <c r="AQ68" s="879"/>
      <c r="AR68" s="879"/>
      <c r="AS68" s="879"/>
      <c r="AT68" s="879"/>
      <c r="AU68" s="879" t="s">
        <v>524</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587</v>
      </c>
      <c r="C69" s="887"/>
      <c r="D69" s="887"/>
      <c r="E69" s="887"/>
      <c r="F69" s="887"/>
      <c r="G69" s="887"/>
      <c r="H69" s="887"/>
      <c r="I69" s="887"/>
      <c r="J69" s="887"/>
      <c r="K69" s="887"/>
      <c r="L69" s="887"/>
      <c r="M69" s="887"/>
      <c r="N69" s="887"/>
      <c r="O69" s="887"/>
      <c r="P69" s="888"/>
      <c r="Q69" s="889">
        <v>179</v>
      </c>
      <c r="R69" s="843"/>
      <c r="S69" s="843"/>
      <c r="T69" s="843"/>
      <c r="U69" s="843"/>
      <c r="V69" s="843">
        <v>133</v>
      </c>
      <c r="W69" s="843"/>
      <c r="X69" s="843"/>
      <c r="Y69" s="843"/>
      <c r="Z69" s="843"/>
      <c r="AA69" s="843">
        <v>47</v>
      </c>
      <c r="AB69" s="843"/>
      <c r="AC69" s="843"/>
      <c r="AD69" s="843"/>
      <c r="AE69" s="843"/>
      <c r="AF69" s="843">
        <v>47</v>
      </c>
      <c r="AG69" s="843"/>
      <c r="AH69" s="843"/>
      <c r="AI69" s="843"/>
      <c r="AJ69" s="843"/>
      <c r="AK69" s="843" t="s">
        <v>524</v>
      </c>
      <c r="AL69" s="843"/>
      <c r="AM69" s="843"/>
      <c r="AN69" s="843"/>
      <c r="AO69" s="843"/>
      <c r="AP69" s="843" t="s">
        <v>524</v>
      </c>
      <c r="AQ69" s="843"/>
      <c r="AR69" s="843"/>
      <c r="AS69" s="843"/>
      <c r="AT69" s="843"/>
      <c r="AU69" s="843" t="s">
        <v>524</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588</v>
      </c>
      <c r="C70" s="887"/>
      <c r="D70" s="887"/>
      <c r="E70" s="887"/>
      <c r="F70" s="887"/>
      <c r="G70" s="887"/>
      <c r="H70" s="887"/>
      <c r="I70" s="887"/>
      <c r="J70" s="887"/>
      <c r="K70" s="887"/>
      <c r="L70" s="887"/>
      <c r="M70" s="887"/>
      <c r="N70" s="887"/>
      <c r="O70" s="887"/>
      <c r="P70" s="888"/>
      <c r="Q70" s="889">
        <v>107</v>
      </c>
      <c r="R70" s="843"/>
      <c r="S70" s="843"/>
      <c r="T70" s="843"/>
      <c r="U70" s="843"/>
      <c r="V70" s="843">
        <v>106</v>
      </c>
      <c r="W70" s="843"/>
      <c r="X70" s="843"/>
      <c r="Y70" s="843"/>
      <c r="Z70" s="843"/>
      <c r="AA70" s="843">
        <v>1</v>
      </c>
      <c r="AB70" s="843"/>
      <c r="AC70" s="843"/>
      <c r="AD70" s="843"/>
      <c r="AE70" s="843"/>
      <c r="AF70" s="843">
        <v>1</v>
      </c>
      <c r="AG70" s="843"/>
      <c r="AH70" s="843"/>
      <c r="AI70" s="843"/>
      <c r="AJ70" s="843"/>
      <c r="AK70" s="843">
        <v>8</v>
      </c>
      <c r="AL70" s="843"/>
      <c r="AM70" s="843"/>
      <c r="AN70" s="843"/>
      <c r="AO70" s="843"/>
      <c r="AP70" s="843" t="s">
        <v>524</v>
      </c>
      <c r="AQ70" s="843"/>
      <c r="AR70" s="843"/>
      <c r="AS70" s="843"/>
      <c r="AT70" s="843"/>
      <c r="AU70" s="843" t="s">
        <v>524</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589</v>
      </c>
      <c r="C71" s="887"/>
      <c r="D71" s="887"/>
      <c r="E71" s="887"/>
      <c r="F71" s="887"/>
      <c r="G71" s="887"/>
      <c r="H71" s="887"/>
      <c r="I71" s="887"/>
      <c r="J71" s="887"/>
      <c r="K71" s="887"/>
      <c r="L71" s="887"/>
      <c r="M71" s="887"/>
      <c r="N71" s="887"/>
      <c r="O71" s="887"/>
      <c r="P71" s="888"/>
      <c r="Q71" s="889">
        <v>101</v>
      </c>
      <c r="R71" s="843"/>
      <c r="S71" s="843"/>
      <c r="T71" s="843"/>
      <c r="U71" s="843"/>
      <c r="V71" s="843">
        <v>61</v>
      </c>
      <c r="W71" s="843"/>
      <c r="X71" s="843"/>
      <c r="Y71" s="843"/>
      <c r="Z71" s="843"/>
      <c r="AA71" s="843">
        <v>40</v>
      </c>
      <c r="AB71" s="843"/>
      <c r="AC71" s="843"/>
      <c r="AD71" s="843"/>
      <c r="AE71" s="843"/>
      <c r="AF71" s="843">
        <v>40</v>
      </c>
      <c r="AG71" s="843"/>
      <c r="AH71" s="843"/>
      <c r="AI71" s="843"/>
      <c r="AJ71" s="843"/>
      <c r="AK71" s="843" t="s">
        <v>524</v>
      </c>
      <c r="AL71" s="843"/>
      <c r="AM71" s="843"/>
      <c r="AN71" s="843"/>
      <c r="AO71" s="843"/>
      <c r="AP71" s="843" t="s">
        <v>524</v>
      </c>
      <c r="AQ71" s="843"/>
      <c r="AR71" s="843"/>
      <c r="AS71" s="843"/>
      <c r="AT71" s="843"/>
      <c r="AU71" s="843" t="s">
        <v>524</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590</v>
      </c>
      <c r="C72" s="887"/>
      <c r="D72" s="887"/>
      <c r="E72" s="887"/>
      <c r="F72" s="887"/>
      <c r="G72" s="887"/>
      <c r="H72" s="887"/>
      <c r="I72" s="887"/>
      <c r="J72" s="887"/>
      <c r="K72" s="887"/>
      <c r="L72" s="887"/>
      <c r="M72" s="887"/>
      <c r="N72" s="887"/>
      <c r="O72" s="887"/>
      <c r="P72" s="888"/>
      <c r="Q72" s="889">
        <v>3365</v>
      </c>
      <c r="R72" s="843"/>
      <c r="S72" s="843"/>
      <c r="T72" s="843"/>
      <c r="U72" s="843"/>
      <c r="V72" s="843">
        <v>3144</v>
      </c>
      <c r="W72" s="843"/>
      <c r="X72" s="843"/>
      <c r="Y72" s="843"/>
      <c r="Z72" s="843"/>
      <c r="AA72" s="843">
        <v>221</v>
      </c>
      <c r="AB72" s="843"/>
      <c r="AC72" s="843"/>
      <c r="AD72" s="843"/>
      <c r="AE72" s="843"/>
      <c r="AF72" s="843">
        <v>202</v>
      </c>
      <c r="AG72" s="843"/>
      <c r="AH72" s="843"/>
      <c r="AI72" s="843"/>
      <c r="AJ72" s="843"/>
      <c r="AK72" s="843" t="s">
        <v>524</v>
      </c>
      <c r="AL72" s="843"/>
      <c r="AM72" s="843"/>
      <c r="AN72" s="843"/>
      <c r="AO72" s="843"/>
      <c r="AP72" s="843">
        <v>1921</v>
      </c>
      <c r="AQ72" s="843"/>
      <c r="AR72" s="843"/>
      <c r="AS72" s="843"/>
      <c r="AT72" s="843"/>
      <c r="AU72" s="843">
        <v>488</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591</v>
      </c>
      <c r="C73" s="887"/>
      <c r="D73" s="887"/>
      <c r="E73" s="887"/>
      <c r="F73" s="887"/>
      <c r="G73" s="887"/>
      <c r="H73" s="887"/>
      <c r="I73" s="887"/>
      <c r="J73" s="887"/>
      <c r="K73" s="887"/>
      <c r="L73" s="887"/>
      <c r="M73" s="887"/>
      <c r="N73" s="887"/>
      <c r="O73" s="887"/>
      <c r="P73" s="888"/>
      <c r="Q73" s="889">
        <v>650</v>
      </c>
      <c r="R73" s="843"/>
      <c r="S73" s="843"/>
      <c r="T73" s="843"/>
      <c r="U73" s="843"/>
      <c r="V73" s="843">
        <v>613</v>
      </c>
      <c r="W73" s="843"/>
      <c r="X73" s="843"/>
      <c r="Y73" s="843"/>
      <c r="Z73" s="843"/>
      <c r="AA73" s="843">
        <v>37</v>
      </c>
      <c r="AB73" s="843"/>
      <c r="AC73" s="843"/>
      <c r="AD73" s="843"/>
      <c r="AE73" s="843"/>
      <c r="AF73" s="843">
        <v>37</v>
      </c>
      <c r="AG73" s="843"/>
      <c r="AH73" s="843"/>
      <c r="AI73" s="843"/>
      <c r="AJ73" s="843"/>
      <c r="AK73" s="843" t="s">
        <v>524</v>
      </c>
      <c r="AL73" s="843"/>
      <c r="AM73" s="843"/>
      <c r="AN73" s="843"/>
      <c r="AO73" s="843"/>
      <c r="AP73" s="843" t="s">
        <v>524</v>
      </c>
      <c r="AQ73" s="843"/>
      <c r="AR73" s="843"/>
      <c r="AS73" s="843"/>
      <c r="AT73" s="843"/>
      <c r="AU73" s="843" t="s">
        <v>524</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t="s">
        <v>592</v>
      </c>
      <c r="C74" s="887"/>
      <c r="D74" s="887"/>
      <c r="E74" s="887"/>
      <c r="F74" s="887"/>
      <c r="G74" s="887"/>
      <c r="H74" s="887"/>
      <c r="I74" s="887"/>
      <c r="J74" s="887"/>
      <c r="K74" s="887"/>
      <c r="L74" s="887"/>
      <c r="M74" s="887"/>
      <c r="N74" s="887"/>
      <c r="O74" s="887"/>
      <c r="P74" s="888"/>
      <c r="Q74" s="889">
        <v>2088</v>
      </c>
      <c r="R74" s="843"/>
      <c r="S74" s="843"/>
      <c r="T74" s="843"/>
      <c r="U74" s="843"/>
      <c r="V74" s="843">
        <v>2075</v>
      </c>
      <c r="W74" s="843"/>
      <c r="X74" s="843"/>
      <c r="Y74" s="843"/>
      <c r="Z74" s="843"/>
      <c r="AA74" s="843">
        <v>12</v>
      </c>
      <c r="AB74" s="843"/>
      <c r="AC74" s="843"/>
      <c r="AD74" s="843"/>
      <c r="AE74" s="843"/>
      <c r="AF74" s="843">
        <v>912</v>
      </c>
      <c r="AG74" s="843"/>
      <c r="AH74" s="843"/>
      <c r="AI74" s="843"/>
      <c r="AJ74" s="843"/>
      <c r="AK74" s="843" t="s">
        <v>524</v>
      </c>
      <c r="AL74" s="843"/>
      <c r="AM74" s="843"/>
      <c r="AN74" s="843"/>
      <c r="AO74" s="843"/>
      <c r="AP74" s="843">
        <v>2778</v>
      </c>
      <c r="AQ74" s="843"/>
      <c r="AR74" s="843"/>
      <c r="AS74" s="843"/>
      <c r="AT74" s="843"/>
      <c r="AU74" s="843" t="s">
        <v>524</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t="s">
        <v>593</v>
      </c>
      <c r="C75" s="887"/>
      <c r="D75" s="887"/>
      <c r="E75" s="887"/>
      <c r="F75" s="887"/>
      <c r="G75" s="887"/>
      <c r="H75" s="887"/>
      <c r="I75" s="887"/>
      <c r="J75" s="887"/>
      <c r="K75" s="887"/>
      <c r="L75" s="887"/>
      <c r="M75" s="887"/>
      <c r="N75" s="887"/>
      <c r="O75" s="887"/>
      <c r="P75" s="888"/>
      <c r="Q75" s="890">
        <v>3784</v>
      </c>
      <c r="R75" s="891"/>
      <c r="S75" s="891"/>
      <c r="T75" s="891"/>
      <c r="U75" s="847"/>
      <c r="V75" s="892">
        <v>3656</v>
      </c>
      <c r="W75" s="891"/>
      <c r="X75" s="891"/>
      <c r="Y75" s="891"/>
      <c r="Z75" s="847"/>
      <c r="AA75" s="892">
        <v>128</v>
      </c>
      <c r="AB75" s="891"/>
      <c r="AC75" s="891"/>
      <c r="AD75" s="891"/>
      <c r="AE75" s="847"/>
      <c r="AF75" s="892">
        <v>5838</v>
      </c>
      <c r="AG75" s="891"/>
      <c r="AH75" s="891"/>
      <c r="AI75" s="891"/>
      <c r="AJ75" s="847"/>
      <c r="AK75" s="892" t="s">
        <v>524</v>
      </c>
      <c r="AL75" s="891"/>
      <c r="AM75" s="891"/>
      <c r="AN75" s="891"/>
      <c r="AO75" s="847"/>
      <c r="AP75" s="892">
        <v>2396</v>
      </c>
      <c r="AQ75" s="891"/>
      <c r="AR75" s="891"/>
      <c r="AS75" s="891"/>
      <c r="AT75" s="847"/>
      <c r="AU75" s="892" t="s">
        <v>524</v>
      </c>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t="s">
        <v>594</v>
      </c>
      <c r="C76" s="887"/>
      <c r="D76" s="887"/>
      <c r="E76" s="887"/>
      <c r="F76" s="887"/>
      <c r="G76" s="887"/>
      <c r="H76" s="887"/>
      <c r="I76" s="887"/>
      <c r="J76" s="887"/>
      <c r="K76" s="887"/>
      <c r="L76" s="887"/>
      <c r="M76" s="887"/>
      <c r="N76" s="887"/>
      <c r="O76" s="887"/>
      <c r="P76" s="888"/>
      <c r="Q76" s="890">
        <v>2423</v>
      </c>
      <c r="R76" s="891"/>
      <c r="S76" s="891"/>
      <c r="T76" s="891"/>
      <c r="U76" s="847"/>
      <c r="V76" s="892">
        <v>2308</v>
      </c>
      <c r="W76" s="891"/>
      <c r="X76" s="891"/>
      <c r="Y76" s="891"/>
      <c r="Z76" s="847"/>
      <c r="AA76" s="892">
        <v>115</v>
      </c>
      <c r="AB76" s="891"/>
      <c r="AC76" s="891"/>
      <c r="AD76" s="891"/>
      <c r="AE76" s="847"/>
      <c r="AF76" s="892">
        <v>115</v>
      </c>
      <c r="AG76" s="891"/>
      <c r="AH76" s="891"/>
      <c r="AI76" s="891"/>
      <c r="AJ76" s="847"/>
      <c r="AK76" s="892">
        <v>130</v>
      </c>
      <c r="AL76" s="891"/>
      <c r="AM76" s="891"/>
      <c r="AN76" s="891"/>
      <c r="AO76" s="847"/>
      <c r="AP76" s="892" t="s">
        <v>524</v>
      </c>
      <c r="AQ76" s="891"/>
      <c r="AR76" s="891"/>
      <c r="AS76" s="891"/>
      <c r="AT76" s="847"/>
      <c r="AU76" s="892" t="s">
        <v>524</v>
      </c>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t="s">
        <v>595</v>
      </c>
      <c r="C77" s="887"/>
      <c r="D77" s="887"/>
      <c r="E77" s="887"/>
      <c r="F77" s="887"/>
      <c r="G77" s="887"/>
      <c r="H77" s="887"/>
      <c r="I77" s="887"/>
      <c r="J77" s="887"/>
      <c r="K77" s="887"/>
      <c r="L77" s="887"/>
      <c r="M77" s="887"/>
      <c r="N77" s="887"/>
      <c r="O77" s="887"/>
      <c r="P77" s="888"/>
      <c r="Q77" s="890">
        <v>719774</v>
      </c>
      <c r="R77" s="891"/>
      <c r="S77" s="891"/>
      <c r="T77" s="891"/>
      <c r="U77" s="847"/>
      <c r="V77" s="892">
        <v>711648</v>
      </c>
      <c r="W77" s="891"/>
      <c r="X77" s="891"/>
      <c r="Y77" s="891"/>
      <c r="Z77" s="847"/>
      <c r="AA77" s="892">
        <v>8126</v>
      </c>
      <c r="AB77" s="891"/>
      <c r="AC77" s="891"/>
      <c r="AD77" s="891"/>
      <c r="AE77" s="847"/>
      <c r="AF77" s="892">
        <v>8126</v>
      </c>
      <c r="AG77" s="891"/>
      <c r="AH77" s="891"/>
      <c r="AI77" s="891"/>
      <c r="AJ77" s="847"/>
      <c r="AK77" s="892">
        <v>4022</v>
      </c>
      <c r="AL77" s="891"/>
      <c r="AM77" s="891"/>
      <c r="AN77" s="891"/>
      <c r="AO77" s="847"/>
      <c r="AP77" s="892" t="s">
        <v>524</v>
      </c>
      <c r="AQ77" s="891"/>
      <c r="AR77" s="891"/>
      <c r="AS77" s="891"/>
      <c r="AT77" s="847"/>
      <c r="AU77" s="892" t="s">
        <v>524</v>
      </c>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390</v>
      </c>
      <c r="B88" s="802" t="s">
        <v>421</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16022</v>
      </c>
      <c r="AG88" s="857"/>
      <c r="AH88" s="857"/>
      <c r="AI88" s="857"/>
      <c r="AJ88" s="857"/>
      <c r="AK88" s="854"/>
      <c r="AL88" s="854"/>
      <c r="AM88" s="854"/>
      <c r="AN88" s="854"/>
      <c r="AO88" s="854"/>
      <c r="AP88" s="857">
        <v>7095</v>
      </c>
      <c r="AQ88" s="857"/>
      <c r="AR88" s="857"/>
      <c r="AS88" s="857"/>
      <c r="AT88" s="857"/>
      <c r="AU88" s="857">
        <v>488</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390</v>
      </c>
      <c r="BR102" s="802" t="s">
        <v>422</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171</v>
      </c>
      <c r="CS102" s="865"/>
      <c r="CT102" s="865"/>
      <c r="CU102" s="865"/>
      <c r="CV102" s="904"/>
      <c r="CW102" s="903">
        <v>55</v>
      </c>
      <c r="CX102" s="865"/>
      <c r="CY102" s="865"/>
      <c r="CZ102" s="865"/>
      <c r="DA102" s="904"/>
      <c r="DB102" s="903" t="s">
        <v>524</v>
      </c>
      <c r="DC102" s="865"/>
      <c r="DD102" s="865"/>
      <c r="DE102" s="865"/>
      <c r="DF102" s="904"/>
      <c r="DG102" s="903" t="s">
        <v>524</v>
      </c>
      <c r="DH102" s="865"/>
      <c r="DI102" s="865"/>
      <c r="DJ102" s="865"/>
      <c r="DK102" s="904"/>
      <c r="DL102" s="903" t="s">
        <v>524</v>
      </c>
      <c r="DM102" s="865"/>
      <c r="DN102" s="865"/>
      <c r="DO102" s="865"/>
      <c r="DP102" s="904"/>
      <c r="DQ102" s="903" t="s">
        <v>524</v>
      </c>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423</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424</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427</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428</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429</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430</v>
      </c>
      <c r="AB109" s="906"/>
      <c r="AC109" s="906"/>
      <c r="AD109" s="906"/>
      <c r="AE109" s="907"/>
      <c r="AF109" s="905" t="s">
        <v>431</v>
      </c>
      <c r="AG109" s="906"/>
      <c r="AH109" s="906"/>
      <c r="AI109" s="906"/>
      <c r="AJ109" s="907"/>
      <c r="AK109" s="905" t="s">
        <v>308</v>
      </c>
      <c r="AL109" s="906"/>
      <c r="AM109" s="906"/>
      <c r="AN109" s="906"/>
      <c r="AO109" s="907"/>
      <c r="AP109" s="905" t="s">
        <v>432</v>
      </c>
      <c r="AQ109" s="906"/>
      <c r="AR109" s="906"/>
      <c r="AS109" s="906"/>
      <c r="AT109" s="908"/>
      <c r="AU109" s="925" t="s">
        <v>429</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430</v>
      </c>
      <c r="BR109" s="906"/>
      <c r="BS109" s="906"/>
      <c r="BT109" s="906"/>
      <c r="BU109" s="907"/>
      <c r="BV109" s="905" t="s">
        <v>431</v>
      </c>
      <c r="BW109" s="906"/>
      <c r="BX109" s="906"/>
      <c r="BY109" s="906"/>
      <c r="BZ109" s="907"/>
      <c r="CA109" s="905" t="s">
        <v>308</v>
      </c>
      <c r="CB109" s="906"/>
      <c r="CC109" s="906"/>
      <c r="CD109" s="906"/>
      <c r="CE109" s="907"/>
      <c r="CF109" s="926" t="s">
        <v>432</v>
      </c>
      <c r="CG109" s="926"/>
      <c r="CH109" s="926"/>
      <c r="CI109" s="926"/>
      <c r="CJ109" s="926"/>
      <c r="CK109" s="905" t="s">
        <v>433</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430</v>
      </c>
      <c r="DH109" s="906"/>
      <c r="DI109" s="906"/>
      <c r="DJ109" s="906"/>
      <c r="DK109" s="907"/>
      <c r="DL109" s="905" t="s">
        <v>431</v>
      </c>
      <c r="DM109" s="906"/>
      <c r="DN109" s="906"/>
      <c r="DO109" s="906"/>
      <c r="DP109" s="907"/>
      <c r="DQ109" s="905" t="s">
        <v>308</v>
      </c>
      <c r="DR109" s="906"/>
      <c r="DS109" s="906"/>
      <c r="DT109" s="906"/>
      <c r="DU109" s="907"/>
      <c r="DV109" s="905" t="s">
        <v>432</v>
      </c>
      <c r="DW109" s="906"/>
      <c r="DX109" s="906"/>
      <c r="DY109" s="906"/>
      <c r="DZ109" s="908"/>
    </row>
    <row r="110" spans="1:131" s="224" customFormat="1" ht="26.25" customHeight="1" x14ac:dyDescent="0.2">
      <c r="A110" s="909" t="s">
        <v>434</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3579392</v>
      </c>
      <c r="AB110" s="913"/>
      <c r="AC110" s="913"/>
      <c r="AD110" s="913"/>
      <c r="AE110" s="914"/>
      <c r="AF110" s="915">
        <v>3878219</v>
      </c>
      <c r="AG110" s="913"/>
      <c r="AH110" s="913"/>
      <c r="AI110" s="913"/>
      <c r="AJ110" s="914"/>
      <c r="AK110" s="915">
        <v>3802684</v>
      </c>
      <c r="AL110" s="913"/>
      <c r="AM110" s="913"/>
      <c r="AN110" s="913"/>
      <c r="AO110" s="914"/>
      <c r="AP110" s="916">
        <v>32.799999999999997</v>
      </c>
      <c r="AQ110" s="917"/>
      <c r="AR110" s="917"/>
      <c r="AS110" s="917"/>
      <c r="AT110" s="918"/>
      <c r="AU110" s="919" t="s">
        <v>75</v>
      </c>
      <c r="AV110" s="920"/>
      <c r="AW110" s="920"/>
      <c r="AX110" s="920"/>
      <c r="AY110" s="920"/>
      <c r="AZ110" s="942" t="s">
        <v>435</v>
      </c>
      <c r="BA110" s="910"/>
      <c r="BB110" s="910"/>
      <c r="BC110" s="910"/>
      <c r="BD110" s="910"/>
      <c r="BE110" s="910"/>
      <c r="BF110" s="910"/>
      <c r="BG110" s="910"/>
      <c r="BH110" s="910"/>
      <c r="BI110" s="910"/>
      <c r="BJ110" s="910"/>
      <c r="BK110" s="910"/>
      <c r="BL110" s="910"/>
      <c r="BM110" s="910"/>
      <c r="BN110" s="910"/>
      <c r="BO110" s="910"/>
      <c r="BP110" s="911"/>
      <c r="BQ110" s="943">
        <v>25032854</v>
      </c>
      <c r="BR110" s="944"/>
      <c r="BS110" s="944"/>
      <c r="BT110" s="944"/>
      <c r="BU110" s="944"/>
      <c r="BV110" s="944">
        <v>24052658</v>
      </c>
      <c r="BW110" s="944"/>
      <c r="BX110" s="944"/>
      <c r="BY110" s="944"/>
      <c r="BZ110" s="944"/>
      <c r="CA110" s="944">
        <v>22222598</v>
      </c>
      <c r="CB110" s="944"/>
      <c r="CC110" s="944"/>
      <c r="CD110" s="944"/>
      <c r="CE110" s="944"/>
      <c r="CF110" s="957">
        <v>191.6</v>
      </c>
      <c r="CG110" s="958"/>
      <c r="CH110" s="958"/>
      <c r="CI110" s="958"/>
      <c r="CJ110" s="958"/>
      <c r="CK110" s="959" t="s">
        <v>436</v>
      </c>
      <c r="CL110" s="960"/>
      <c r="CM110" s="942" t="s">
        <v>437</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438</v>
      </c>
      <c r="DH110" s="944"/>
      <c r="DI110" s="944"/>
      <c r="DJ110" s="944"/>
      <c r="DK110" s="944"/>
      <c r="DL110" s="944" t="s">
        <v>439</v>
      </c>
      <c r="DM110" s="944"/>
      <c r="DN110" s="944"/>
      <c r="DO110" s="944"/>
      <c r="DP110" s="944"/>
      <c r="DQ110" s="944" t="s">
        <v>440</v>
      </c>
      <c r="DR110" s="944"/>
      <c r="DS110" s="944"/>
      <c r="DT110" s="944"/>
      <c r="DU110" s="944"/>
      <c r="DV110" s="945" t="s">
        <v>439</v>
      </c>
      <c r="DW110" s="945"/>
      <c r="DX110" s="945"/>
      <c r="DY110" s="945"/>
      <c r="DZ110" s="946"/>
    </row>
    <row r="111" spans="1:131" s="224" customFormat="1" ht="26.25" customHeight="1" x14ac:dyDescent="0.2">
      <c r="A111" s="947" t="s">
        <v>441</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442</v>
      </c>
      <c r="AB111" s="951"/>
      <c r="AC111" s="951"/>
      <c r="AD111" s="951"/>
      <c r="AE111" s="952"/>
      <c r="AF111" s="953" t="s">
        <v>443</v>
      </c>
      <c r="AG111" s="951"/>
      <c r="AH111" s="951"/>
      <c r="AI111" s="951"/>
      <c r="AJ111" s="952"/>
      <c r="AK111" s="953" t="s">
        <v>438</v>
      </c>
      <c r="AL111" s="951"/>
      <c r="AM111" s="951"/>
      <c r="AN111" s="951"/>
      <c r="AO111" s="952"/>
      <c r="AP111" s="954" t="s">
        <v>439</v>
      </c>
      <c r="AQ111" s="955"/>
      <c r="AR111" s="955"/>
      <c r="AS111" s="955"/>
      <c r="AT111" s="956"/>
      <c r="AU111" s="921"/>
      <c r="AV111" s="922"/>
      <c r="AW111" s="922"/>
      <c r="AX111" s="922"/>
      <c r="AY111" s="922"/>
      <c r="AZ111" s="935" t="s">
        <v>444</v>
      </c>
      <c r="BA111" s="936"/>
      <c r="BB111" s="936"/>
      <c r="BC111" s="936"/>
      <c r="BD111" s="936"/>
      <c r="BE111" s="936"/>
      <c r="BF111" s="936"/>
      <c r="BG111" s="936"/>
      <c r="BH111" s="936"/>
      <c r="BI111" s="936"/>
      <c r="BJ111" s="936"/>
      <c r="BK111" s="936"/>
      <c r="BL111" s="936"/>
      <c r="BM111" s="936"/>
      <c r="BN111" s="936"/>
      <c r="BO111" s="936"/>
      <c r="BP111" s="937"/>
      <c r="BQ111" s="938">
        <v>30929</v>
      </c>
      <c r="BR111" s="939"/>
      <c r="BS111" s="939"/>
      <c r="BT111" s="939"/>
      <c r="BU111" s="939"/>
      <c r="BV111" s="939">
        <v>23391</v>
      </c>
      <c r="BW111" s="939"/>
      <c r="BX111" s="939"/>
      <c r="BY111" s="939"/>
      <c r="BZ111" s="939"/>
      <c r="CA111" s="939">
        <v>15725</v>
      </c>
      <c r="CB111" s="939"/>
      <c r="CC111" s="939"/>
      <c r="CD111" s="939"/>
      <c r="CE111" s="939"/>
      <c r="CF111" s="933">
        <v>0.1</v>
      </c>
      <c r="CG111" s="934"/>
      <c r="CH111" s="934"/>
      <c r="CI111" s="934"/>
      <c r="CJ111" s="934"/>
      <c r="CK111" s="961"/>
      <c r="CL111" s="962"/>
      <c r="CM111" s="935" t="s">
        <v>445</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443</v>
      </c>
      <c r="DH111" s="939"/>
      <c r="DI111" s="939"/>
      <c r="DJ111" s="939"/>
      <c r="DK111" s="939"/>
      <c r="DL111" s="939" t="s">
        <v>443</v>
      </c>
      <c r="DM111" s="939"/>
      <c r="DN111" s="939"/>
      <c r="DO111" s="939"/>
      <c r="DP111" s="939"/>
      <c r="DQ111" s="939" t="s">
        <v>443</v>
      </c>
      <c r="DR111" s="939"/>
      <c r="DS111" s="939"/>
      <c r="DT111" s="939"/>
      <c r="DU111" s="939"/>
      <c r="DV111" s="940" t="s">
        <v>440</v>
      </c>
      <c r="DW111" s="940"/>
      <c r="DX111" s="940"/>
      <c r="DY111" s="940"/>
      <c r="DZ111" s="941"/>
    </row>
    <row r="112" spans="1:131" s="224" customFormat="1" ht="26.25" customHeight="1" x14ac:dyDescent="0.2">
      <c r="A112" s="965" t="s">
        <v>446</v>
      </c>
      <c r="B112" s="966"/>
      <c r="C112" s="936" t="s">
        <v>447</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448</v>
      </c>
      <c r="AB112" s="972"/>
      <c r="AC112" s="972"/>
      <c r="AD112" s="972"/>
      <c r="AE112" s="973"/>
      <c r="AF112" s="974" t="s">
        <v>449</v>
      </c>
      <c r="AG112" s="972"/>
      <c r="AH112" s="972"/>
      <c r="AI112" s="972"/>
      <c r="AJ112" s="973"/>
      <c r="AK112" s="974" t="s">
        <v>449</v>
      </c>
      <c r="AL112" s="972"/>
      <c r="AM112" s="972"/>
      <c r="AN112" s="972"/>
      <c r="AO112" s="973"/>
      <c r="AP112" s="975" t="s">
        <v>440</v>
      </c>
      <c r="AQ112" s="976"/>
      <c r="AR112" s="976"/>
      <c r="AS112" s="976"/>
      <c r="AT112" s="977"/>
      <c r="AU112" s="921"/>
      <c r="AV112" s="922"/>
      <c r="AW112" s="922"/>
      <c r="AX112" s="922"/>
      <c r="AY112" s="922"/>
      <c r="AZ112" s="935" t="s">
        <v>450</v>
      </c>
      <c r="BA112" s="936"/>
      <c r="BB112" s="936"/>
      <c r="BC112" s="936"/>
      <c r="BD112" s="936"/>
      <c r="BE112" s="936"/>
      <c r="BF112" s="936"/>
      <c r="BG112" s="936"/>
      <c r="BH112" s="936"/>
      <c r="BI112" s="936"/>
      <c r="BJ112" s="936"/>
      <c r="BK112" s="936"/>
      <c r="BL112" s="936"/>
      <c r="BM112" s="936"/>
      <c r="BN112" s="936"/>
      <c r="BO112" s="936"/>
      <c r="BP112" s="937"/>
      <c r="BQ112" s="938">
        <v>748721</v>
      </c>
      <c r="BR112" s="939"/>
      <c r="BS112" s="939"/>
      <c r="BT112" s="939"/>
      <c r="BU112" s="939"/>
      <c r="BV112" s="939">
        <v>841917</v>
      </c>
      <c r="BW112" s="939"/>
      <c r="BX112" s="939"/>
      <c r="BY112" s="939"/>
      <c r="BZ112" s="939"/>
      <c r="CA112" s="939">
        <v>804853</v>
      </c>
      <c r="CB112" s="939"/>
      <c r="CC112" s="939"/>
      <c r="CD112" s="939"/>
      <c r="CE112" s="939"/>
      <c r="CF112" s="933">
        <v>6.9</v>
      </c>
      <c r="CG112" s="934"/>
      <c r="CH112" s="934"/>
      <c r="CI112" s="934"/>
      <c r="CJ112" s="934"/>
      <c r="CK112" s="961"/>
      <c r="CL112" s="962"/>
      <c r="CM112" s="935" t="s">
        <v>451</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452</v>
      </c>
      <c r="DH112" s="939"/>
      <c r="DI112" s="939"/>
      <c r="DJ112" s="939"/>
      <c r="DK112" s="939"/>
      <c r="DL112" s="939" t="s">
        <v>449</v>
      </c>
      <c r="DM112" s="939"/>
      <c r="DN112" s="939"/>
      <c r="DO112" s="939"/>
      <c r="DP112" s="939"/>
      <c r="DQ112" s="939" t="s">
        <v>438</v>
      </c>
      <c r="DR112" s="939"/>
      <c r="DS112" s="939"/>
      <c r="DT112" s="939"/>
      <c r="DU112" s="939"/>
      <c r="DV112" s="940" t="s">
        <v>443</v>
      </c>
      <c r="DW112" s="940"/>
      <c r="DX112" s="940"/>
      <c r="DY112" s="940"/>
      <c r="DZ112" s="941"/>
    </row>
    <row r="113" spans="1:130" s="224" customFormat="1" ht="26.25" customHeight="1" x14ac:dyDescent="0.2">
      <c r="A113" s="967"/>
      <c r="B113" s="968"/>
      <c r="C113" s="936" t="s">
        <v>453</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81656</v>
      </c>
      <c r="AB113" s="951"/>
      <c r="AC113" s="951"/>
      <c r="AD113" s="951"/>
      <c r="AE113" s="952"/>
      <c r="AF113" s="953">
        <v>122083</v>
      </c>
      <c r="AG113" s="951"/>
      <c r="AH113" s="951"/>
      <c r="AI113" s="951"/>
      <c r="AJ113" s="952"/>
      <c r="AK113" s="953">
        <v>73145</v>
      </c>
      <c r="AL113" s="951"/>
      <c r="AM113" s="951"/>
      <c r="AN113" s="951"/>
      <c r="AO113" s="952"/>
      <c r="AP113" s="954">
        <v>0.6</v>
      </c>
      <c r="AQ113" s="955"/>
      <c r="AR113" s="955"/>
      <c r="AS113" s="955"/>
      <c r="AT113" s="956"/>
      <c r="AU113" s="921"/>
      <c r="AV113" s="922"/>
      <c r="AW113" s="922"/>
      <c r="AX113" s="922"/>
      <c r="AY113" s="922"/>
      <c r="AZ113" s="935" t="s">
        <v>454</v>
      </c>
      <c r="BA113" s="936"/>
      <c r="BB113" s="936"/>
      <c r="BC113" s="936"/>
      <c r="BD113" s="936"/>
      <c r="BE113" s="936"/>
      <c r="BF113" s="936"/>
      <c r="BG113" s="936"/>
      <c r="BH113" s="936"/>
      <c r="BI113" s="936"/>
      <c r="BJ113" s="936"/>
      <c r="BK113" s="936"/>
      <c r="BL113" s="936"/>
      <c r="BM113" s="936"/>
      <c r="BN113" s="936"/>
      <c r="BO113" s="936"/>
      <c r="BP113" s="937"/>
      <c r="BQ113" s="938">
        <v>523443</v>
      </c>
      <c r="BR113" s="939"/>
      <c r="BS113" s="939"/>
      <c r="BT113" s="939"/>
      <c r="BU113" s="939"/>
      <c r="BV113" s="939">
        <v>557571</v>
      </c>
      <c r="BW113" s="939"/>
      <c r="BX113" s="939"/>
      <c r="BY113" s="939"/>
      <c r="BZ113" s="939"/>
      <c r="CA113" s="939">
        <v>488274</v>
      </c>
      <c r="CB113" s="939"/>
      <c r="CC113" s="939"/>
      <c r="CD113" s="939"/>
      <c r="CE113" s="939"/>
      <c r="CF113" s="933">
        <v>4.2</v>
      </c>
      <c r="CG113" s="934"/>
      <c r="CH113" s="934"/>
      <c r="CI113" s="934"/>
      <c r="CJ113" s="934"/>
      <c r="CK113" s="961"/>
      <c r="CL113" s="962"/>
      <c r="CM113" s="935" t="s">
        <v>455</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v>30929</v>
      </c>
      <c r="DH113" s="972"/>
      <c r="DI113" s="972"/>
      <c r="DJ113" s="972"/>
      <c r="DK113" s="973"/>
      <c r="DL113" s="974">
        <v>23391</v>
      </c>
      <c r="DM113" s="972"/>
      <c r="DN113" s="972"/>
      <c r="DO113" s="972"/>
      <c r="DP113" s="973"/>
      <c r="DQ113" s="974">
        <v>15725</v>
      </c>
      <c r="DR113" s="972"/>
      <c r="DS113" s="972"/>
      <c r="DT113" s="972"/>
      <c r="DU113" s="973"/>
      <c r="DV113" s="975">
        <v>0.1</v>
      </c>
      <c r="DW113" s="976"/>
      <c r="DX113" s="976"/>
      <c r="DY113" s="976"/>
      <c r="DZ113" s="977"/>
    </row>
    <row r="114" spans="1:130" s="224" customFormat="1" ht="26.25" customHeight="1" x14ac:dyDescent="0.2">
      <c r="A114" s="967"/>
      <c r="B114" s="968"/>
      <c r="C114" s="936" t="s">
        <v>456</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117321</v>
      </c>
      <c r="AB114" s="972"/>
      <c r="AC114" s="972"/>
      <c r="AD114" s="972"/>
      <c r="AE114" s="973"/>
      <c r="AF114" s="974">
        <v>116441</v>
      </c>
      <c r="AG114" s="972"/>
      <c r="AH114" s="972"/>
      <c r="AI114" s="972"/>
      <c r="AJ114" s="973"/>
      <c r="AK114" s="974">
        <v>128425</v>
      </c>
      <c r="AL114" s="972"/>
      <c r="AM114" s="972"/>
      <c r="AN114" s="972"/>
      <c r="AO114" s="973"/>
      <c r="AP114" s="975">
        <v>1.1000000000000001</v>
      </c>
      <c r="AQ114" s="976"/>
      <c r="AR114" s="976"/>
      <c r="AS114" s="976"/>
      <c r="AT114" s="977"/>
      <c r="AU114" s="921"/>
      <c r="AV114" s="922"/>
      <c r="AW114" s="922"/>
      <c r="AX114" s="922"/>
      <c r="AY114" s="922"/>
      <c r="AZ114" s="935" t="s">
        <v>457</v>
      </c>
      <c r="BA114" s="936"/>
      <c r="BB114" s="936"/>
      <c r="BC114" s="936"/>
      <c r="BD114" s="936"/>
      <c r="BE114" s="936"/>
      <c r="BF114" s="936"/>
      <c r="BG114" s="936"/>
      <c r="BH114" s="936"/>
      <c r="BI114" s="936"/>
      <c r="BJ114" s="936"/>
      <c r="BK114" s="936"/>
      <c r="BL114" s="936"/>
      <c r="BM114" s="936"/>
      <c r="BN114" s="936"/>
      <c r="BO114" s="936"/>
      <c r="BP114" s="937"/>
      <c r="BQ114" s="938">
        <v>4895230</v>
      </c>
      <c r="BR114" s="939"/>
      <c r="BS114" s="939"/>
      <c r="BT114" s="939"/>
      <c r="BU114" s="939"/>
      <c r="BV114" s="939">
        <v>4539889</v>
      </c>
      <c r="BW114" s="939"/>
      <c r="BX114" s="939"/>
      <c r="BY114" s="939"/>
      <c r="BZ114" s="939"/>
      <c r="CA114" s="939">
        <v>4326737</v>
      </c>
      <c r="CB114" s="939"/>
      <c r="CC114" s="939"/>
      <c r="CD114" s="939"/>
      <c r="CE114" s="939"/>
      <c r="CF114" s="933">
        <v>37.299999999999997</v>
      </c>
      <c r="CG114" s="934"/>
      <c r="CH114" s="934"/>
      <c r="CI114" s="934"/>
      <c r="CJ114" s="934"/>
      <c r="CK114" s="961"/>
      <c r="CL114" s="962"/>
      <c r="CM114" s="935" t="s">
        <v>458</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449</v>
      </c>
      <c r="DH114" s="972"/>
      <c r="DI114" s="972"/>
      <c r="DJ114" s="972"/>
      <c r="DK114" s="973"/>
      <c r="DL114" s="974" t="s">
        <v>440</v>
      </c>
      <c r="DM114" s="972"/>
      <c r="DN114" s="972"/>
      <c r="DO114" s="972"/>
      <c r="DP114" s="973"/>
      <c r="DQ114" s="974" t="s">
        <v>449</v>
      </c>
      <c r="DR114" s="972"/>
      <c r="DS114" s="972"/>
      <c r="DT114" s="972"/>
      <c r="DU114" s="973"/>
      <c r="DV114" s="975" t="s">
        <v>443</v>
      </c>
      <c r="DW114" s="976"/>
      <c r="DX114" s="976"/>
      <c r="DY114" s="976"/>
      <c r="DZ114" s="977"/>
    </row>
    <row r="115" spans="1:130" s="224" customFormat="1" ht="26.25" customHeight="1" x14ac:dyDescent="0.2">
      <c r="A115" s="967"/>
      <c r="B115" s="968"/>
      <c r="C115" s="936" t="s">
        <v>459</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20083</v>
      </c>
      <c r="AB115" s="951"/>
      <c r="AC115" s="951"/>
      <c r="AD115" s="951"/>
      <c r="AE115" s="952"/>
      <c r="AF115" s="953">
        <v>19031</v>
      </c>
      <c r="AG115" s="951"/>
      <c r="AH115" s="951"/>
      <c r="AI115" s="951"/>
      <c r="AJ115" s="952"/>
      <c r="AK115" s="953">
        <v>16232</v>
      </c>
      <c r="AL115" s="951"/>
      <c r="AM115" s="951"/>
      <c r="AN115" s="951"/>
      <c r="AO115" s="952"/>
      <c r="AP115" s="954">
        <v>0.1</v>
      </c>
      <c r="AQ115" s="955"/>
      <c r="AR115" s="955"/>
      <c r="AS115" s="955"/>
      <c r="AT115" s="956"/>
      <c r="AU115" s="921"/>
      <c r="AV115" s="922"/>
      <c r="AW115" s="922"/>
      <c r="AX115" s="922"/>
      <c r="AY115" s="922"/>
      <c r="AZ115" s="935" t="s">
        <v>460</v>
      </c>
      <c r="BA115" s="936"/>
      <c r="BB115" s="936"/>
      <c r="BC115" s="936"/>
      <c r="BD115" s="936"/>
      <c r="BE115" s="936"/>
      <c r="BF115" s="936"/>
      <c r="BG115" s="936"/>
      <c r="BH115" s="936"/>
      <c r="BI115" s="936"/>
      <c r="BJ115" s="936"/>
      <c r="BK115" s="936"/>
      <c r="BL115" s="936"/>
      <c r="BM115" s="936"/>
      <c r="BN115" s="936"/>
      <c r="BO115" s="936"/>
      <c r="BP115" s="937"/>
      <c r="BQ115" s="938" t="s">
        <v>449</v>
      </c>
      <c r="BR115" s="939"/>
      <c r="BS115" s="939"/>
      <c r="BT115" s="939"/>
      <c r="BU115" s="939"/>
      <c r="BV115" s="939" t="s">
        <v>449</v>
      </c>
      <c r="BW115" s="939"/>
      <c r="BX115" s="939"/>
      <c r="BY115" s="939"/>
      <c r="BZ115" s="939"/>
      <c r="CA115" s="939" t="s">
        <v>449</v>
      </c>
      <c r="CB115" s="939"/>
      <c r="CC115" s="939"/>
      <c r="CD115" s="939"/>
      <c r="CE115" s="939"/>
      <c r="CF115" s="933" t="s">
        <v>443</v>
      </c>
      <c r="CG115" s="934"/>
      <c r="CH115" s="934"/>
      <c r="CI115" s="934"/>
      <c r="CJ115" s="934"/>
      <c r="CK115" s="961"/>
      <c r="CL115" s="962"/>
      <c r="CM115" s="935" t="s">
        <v>461</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443</v>
      </c>
      <c r="DH115" s="972"/>
      <c r="DI115" s="972"/>
      <c r="DJ115" s="972"/>
      <c r="DK115" s="973"/>
      <c r="DL115" s="974" t="s">
        <v>439</v>
      </c>
      <c r="DM115" s="972"/>
      <c r="DN115" s="972"/>
      <c r="DO115" s="972"/>
      <c r="DP115" s="973"/>
      <c r="DQ115" s="974" t="s">
        <v>443</v>
      </c>
      <c r="DR115" s="972"/>
      <c r="DS115" s="972"/>
      <c r="DT115" s="972"/>
      <c r="DU115" s="973"/>
      <c r="DV115" s="975" t="s">
        <v>440</v>
      </c>
      <c r="DW115" s="976"/>
      <c r="DX115" s="976"/>
      <c r="DY115" s="976"/>
      <c r="DZ115" s="977"/>
    </row>
    <row r="116" spans="1:130" s="224" customFormat="1" ht="26.25" customHeight="1" x14ac:dyDescent="0.2">
      <c r="A116" s="969"/>
      <c r="B116" s="970"/>
      <c r="C116" s="978" t="s">
        <v>462</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439</v>
      </c>
      <c r="AB116" s="972"/>
      <c r="AC116" s="972"/>
      <c r="AD116" s="972"/>
      <c r="AE116" s="973"/>
      <c r="AF116" s="974" t="s">
        <v>443</v>
      </c>
      <c r="AG116" s="972"/>
      <c r="AH116" s="972"/>
      <c r="AI116" s="972"/>
      <c r="AJ116" s="973"/>
      <c r="AK116" s="974" t="s">
        <v>449</v>
      </c>
      <c r="AL116" s="972"/>
      <c r="AM116" s="972"/>
      <c r="AN116" s="972"/>
      <c r="AO116" s="973"/>
      <c r="AP116" s="975" t="s">
        <v>439</v>
      </c>
      <c r="AQ116" s="976"/>
      <c r="AR116" s="976"/>
      <c r="AS116" s="976"/>
      <c r="AT116" s="977"/>
      <c r="AU116" s="921"/>
      <c r="AV116" s="922"/>
      <c r="AW116" s="922"/>
      <c r="AX116" s="922"/>
      <c r="AY116" s="922"/>
      <c r="AZ116" s="980" t="s">
        <v>463</v>
      </c>
      <c r="BA116" s="981"/>
      <c r="BB116" s="981"/>
      <c r="BC116" s="981"/>
      <c r="BD116" s="981"/>
      <c r="BE116" s="981"/>
      <c r="BF116" s="981"/>
      <c r="BG116" s="981"/>
      <c r="BH116" s="981"/>
      <c r="BI116" s="981"/>
      <c r="BJ116" s="981"/>
      <c r="BK116" s="981"/>
      <c r="BL116" s="981"/>
      <c r="BM116" s="981"/>
      <c r="BN116" s="981"/>
      <c r="BO116" s="981"/>
      <c r="BP116" s="982"/>
      <c r="BQ116" s="938" t="s">
        <v>438</v>
      </c>
      <c r="BR116" s="939"/>
      <c r="BS116" s="939"/>
      <c r="BT116" s="939"/>
      <c r="BU116" s="939"/>
      <c r="BV116" s="939" t="s">
        <v>448</v>
      </c>
      <c r="BW116" s="939"/>
      <c r="BX116" s="939"/>
      <c r="BY116" s="939"/>
      <c r="BZ116" s="939"/>
      <c r="CA116" s="939" t="s">
        <v>452</v>
      </c>
      <c r="CB116" s="939"/>
      <c r="CC116" s="939"/>
      <c r="CD116" s="939"/>
      <c r="CE116" s="939"/>
      <c r="CF116" s="933" t="s">
        <v>449</v>
      </c>
      <c r="CG116" s="934"/>
      <c r="CH116" s="934"/>
      <c r="CI116" s="934"/>
      <c r="CJ116" s="934"/>
      <c r="CK116" s="961"/>
      <c r="CL116" s="962"/>
      <c r="CM116" s="935" t="s">
        <v>464</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439</v>
      </c>
      <c r="DH116" s="972"/>
      <c r="DI116" s="972"/>
      <c r="DJ116" s="972"/>
      <c r="DK116" s="973"/>
      <c r="DL116" s="974" t="s">
        <v>443</v>
      </c>
      <c r="DM116" s="972"/>
      <c r="DN116" s="972"/>
      <c r="DO116" s="972"/>
      <c r="DP116" s="973"/>
      <c r="DQ116" s="974" t="s">
        <v>439</v>
      </c>
      <c r="DR116" s="972"/>
      <c r="DS116" s="972"/>
      <c r="DT116" s="972"/>
      <c r="DU116" s="973"/>
      <c r="DV116" s="975" t="s">
        <v>443</v>
      </c>
      <c r="DW116" s="976"/>
      <c r="DX116" s="976"/>
      <c r="DY116" s="976"/>
      <c r="DZ116" s="977"/>
    </row>
    <row r="117" spans="1:130" s="224" customFormat="1" ht="26.25" customHeight="1" x14ac:dyDescent="0.2">
      <c r="A117" s="925" t="s">
        <v>189</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465</v>
      </c>
      <c r="Z117" s="907"/>
      <c r="AA117" s="991">
        <v>3798452</v>
      </c>
      <c r="AB117" s="992"/>
      <c r="AC117" s="992"/>
      <c r="AD117" s="992"/>
      <c r="AE117" s="993"/>
      <c r="AF117" s="994">
        <v>4135774</v>
      </c>
      <c r="AG117" s="992"/>
      <c r="AH117" s="992"/>
      <c r="AI117" s="992"/>
      <c r="AJ117" s="993"/>
      <c r="AK117" s="994">
        <v>4020486</v>
      </c>
      <c r="AL117" s="992"/>
      <c r="AM117" s="992"/>
      <c r="AN117" s="992"/>
      <c r="AO117" s="993"/>
      <c r="AP117" s="995"/>
      <c r="AQ117" s="996"/>
      <c r="AR117" s="996"/>
      <c r="AS117" s="996"/>
      <c r="AT117" s="997"/>
      <c r="AU117" s="921"/>
      <c r="AV117" s="922"/>
      <c r="AW117" s="922"/>
      <c r="AX117" s="922"/>
      <c r="AY117" s="922"/>
      <c r="AZ117" s="987" t="s">
        <v>466</v>
      </c>
      <c r="BA117" s="988"/>
      <c r="BB117" s="988"/>
      <c r="BC117" s="988"/>
      <c r="BD117" s="988"/>
      <c r="BE117" s="988"/>
      <c r="BF117" s="988"/>
      <c r="BG117" s="988"/>
      <c r="BH117" s="988"/>
      <c r="BI117" s="988"/>
      <c r="BJ117" s="988"/>
      <c r="BK117" s="988"/>
      <c r="BL117" s="988"/>
      <c r="BM117" s="988"/>
      <c r="BN117" s="988"/>
      <c r="BO117" s="988"/>
      <c r="BP117" s="989"/>
      <c r="BQ117" s="938" t="s">
        <v>452</v>
      </c>
      <c r="BR117" s="939"/>
      <c r="BS117" s="939"/>
      <c r="BT117" s="939"/>
      <c r="BU117" s="939"/>
      <c r="BV117" s="939" t="s">
        <v>443</v>
      </c>
      <c r="BW117" s="939"/>
      <c r="BX117" s="939"/>
      <c r="BY117" s="939"/>
      <c r="BZ117" s="939"/>
      <c r="CA117" s="939" t="s">
        <v>438</v>
      </c>
      <c r="CB117" s="939"/>
      <c r="CC117" s="939"/>
      <c r="CD117" s="939"/>
      <c r="CE117" s="939"/>
      <c r="CF117" s="933" t="s">
        <v>452</v>
      </c>
      <c r="CG117" s="934"/>
      <c r="CH117" s="934"/>
      <c r="CI117" s="934"/>
      <c r="CJ117" s="934"/>
      <c r="CK117" s="961"/>
      <c r="CL117" s="962"/>
      <c r="CM117" s="935" t="s">
        <v>467</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449</v>
      </c>
      <c r="DH117" s="972"/>
      <c r="DI117" s="972"/>
      <c r="DJ117" s="972"/>
      <c r="DK117" s="973"/>
      <c r="DL117" s="974" t="s">
        <v>468</v>
      </c>
      <c r="DM117" s="972"/>
      <c r="DN117" s="972"/>
      <c r="DO117" s="972"/>
      <c r="DP117" s="973"/>
      <c r="DQ117" s="974" t="s">
        <v>443</v>
      </c>
      <c r="DR117" s="972"/>
      <c r="DS117" s="972"/>
      <c r="DT117" s="972"/>
      <c r="DU117" s="973"/>
      <c r="DV117" s="975" t="s">
        <v>452</v>
      </c>
      <c r="DW117" s="976"/>
      <c r="DX117" s="976"/>
      <c r="DY117" s="976"/>
      <c r="DZ117" s="977"/>
    </row>
    <row r="118" spans="1:130" s="224" customFormat="1" ht="26.25" customHeight="1" x14ac:dyDescent="0.2">
      <c r="A118" s="925" t="s">
        <v>433</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430</v>
      </c>
      <c r="AB118" s="906"/>
      <c r="AC118" s="906"/>
      <c r="AD118" s="906"/>
      <c r="AE118" s="907"/>
      <c r="AF118" s="905" t="s">
        <v>431</v>
      </c>
      <c r="AG118" s="906"/>
      <c r="AH118" s="906"/>
      <c r="AI118" s="906"/>
      <c r="AJ118" s="907"/>
      <c r="AK118" s="905" t="s">
        <v>308</v>
      </c>
      <c r="AL118" s="906"/>
      <c r="AM118" s="906"/>
      <c r="AN118" s="906"/>
      <c r="AO118" s="907"/>
      <c r="AP118" s="983" t="s">
        <v>432</v>
      </c>
      <c r="AQ118" s="984"/>
      <c r="AR118" s="984"/>
      <c r="AS118" s="984"/>
      <c r="AT118" s="985"/>
      <c r="AU118" s="921"/>
      <c r="AV118" s="922"/>
      <c r="AW118" s="922"/>
      <c r="AX118" s="922"/>
      <c r="AY118" s="922"/>
      <c r="AZ118" s="986" t="s">
        <v>469</v>
      </c>
      <c r="BA118" s="978"/>
      <c r="BB118" s="978"/>
      <c r="BC118" s="978"/>
      <c r="BD118" s="978"/>
      <c r="BE118" s="978"/>
      <c r="BF118" s="978"/>
      <c r="BG118" s="978"/>
      <c r="BH118" s="978"/>
      <c r="BI118" s="978"/>
      <c r="BJ118" s="978"/>
      <c r="BK118" s="978"/>
      <c r="BL118" s="978"/>
      <c r="BM118" s="978"/>
      <c r="BN118" s="978"/>
      <c r="BO118" s="978"/>
      <c r="BP118" s="979"/>
      <c r="BQ118" s="1012" t="s">
        <v>470</v>
      </c>
      <c r="BR118" s="1013"/>
      <c r="BS118" s="1013"/>
      <c r="BT118" s="1013"/>
      <c r="BU118" s="1013"/>
      <c r="BV118" s="1013" t="s">
        <v>452</v>
      </c>
      <c r="BW118" s="1013"/>
      <c r="BX118" s="1013"/>
      <c r="BY118" s="1013"/>
      <c r="BZ118" s="1013"/>
      <c r="CA118" s="1013" t="s">
        <v>470</v>
      </c>
      <c r="CB118" s="1013"/>
      <c r="CC118" s="1013"/>
      <c r="CD118" s="1013"/>
      <c r="CE118" s="1013"/>
      <c r="CF118" s="933" t="s">
        <v>449</v>
      </c>
      <c r="CG118" s="934"/>
      <c r="CH118" s="934"/>
      <c r="CI118" s="934"/>
      <c r="CJ118" s="934"/>
      <c r="CK118" s="961"/>
      <c r="CL118" s="962"/>
      <c r="CM118" s="935" t="s">
        <v>471</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439</v>
      </c>
      <c r="DH118" s="972"/>
      <c r="DI118" s="972"/>
      <c r="DJ118" s="972"/>
      <c r="DK118" s="973"/>
      <c r="DL118" s="974" t="s">
        <v>470</v>
      </c>
      <c r="DM118" s="972"/>
      <c r="DN118" s="972"/>
      <c r="DO118" s="972"/>
      <c r="DP118" s="973"/>
      <c r="DQ118" s="974" t="s">
        <v>439</v>
      </c>
      <c r="DR118" s="972"/>
      <c r="DS118" s="972"/>
      <c r="DT118" s="972"/>
      <c r="DU118" s="973"/>
      <c r="DV118" s="975" t="s">
        <v>468</v>
      </c>
      <c r="DW118" s="976"/>
      <c r="DX118" s="976"/>
      <c r="DY118" s="976"/>
      <c r="DZ118" s="977"/>
    </row>
    <row r="119" spans="1:130" s="224" customFormat="1" ht="26.25" customHeight="1" x14ac:dyDescent="0.2">
      <c r="A119" s="1070" t="s">
        <v>436</v>
      </c>
      <c r="B119" s="960"/>
      <c r="C119" s="942" t="s">
        <v>437</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439</v>
      </c>
      <c r="AB119" s="913"/>
      <c r="AC119" s="913"/>
      <c r="AD119" s="913"/>
      <c r="AE119" s="914"/>
      <c r="AF119" s="915" t="s">
        <v>439</v>
      </c>
      <c r="AG119" s="913"/>
      <c r="AH119" s="913"/>
      <c r="AI119" s="913"/>
      <c r="AJ119" s="914"/>
      <c r="AK119" s="915" t="s">
        <v>468</v>
      </c>
      <c r="AL119" s="913"/>
      <c r="AM119" s="913"/>
      <c r="AN119" s="913"/>
      <c r="AO119" s="914"/>
      <c r="AP119" s="916" t="s">
        <v>443</v>
      </c>
      <c r="AQ119" s="917"/>
      <c r="AR119" s="917"/>
      <c r="AS119" s="917"/>
      <c r="AT119" s="918"/>
      <c r="AU119" s="923"/>
      <c r="AV119" s="924"/>
      <c r="AW119" s="924"/>
      <c r="AX119" s="924"/>
      <c r="AY119" s="924"/>
      <c r="AZ119" s="245" t="s">
        <v>189</v>
      </c>
      <c r="BA119" s="245"/>
      <c r="BB119" s="245"/>
      <c r="BC119" s="245"/>
      <c r="BD119" s="245"/>
      <c r="BE119" s="245"/>
      <c r="BF119" s="245"/>
      <c r="BG119" s="245"/>
      <c r="BH119" s="245"/>
      <c r="BI119" s="245"/>
      <c r="BJ119" s="245"/>
      <c r="BK119" s="245"/>
      <c r="BL119" s="245"/>
      <c r="BM119" s="245"/>
      <c r="BN119" s="245"/>
      <c r="BO119" s="990" t="s">
        <v>472</v>
      </c>
      <c r="BP119" s="1018"/>
      <c r="BQ119" s="1012">
        <v>31231177</v>
      </c>
      <c r="BR119" s="1013"/>
      <c r="BS119" s="1013"/>
      <c r="BT119" s="1013"/>
      <c r="BU119" s="1013"/>
      <c r="BV119" s="1013">
        <v>30015426</v>
      </c>
      <c r="BW119" s="1013"/>
      <c r="BX119" s="1013"/>
      <c r="BY119" s="1013"/>
      <c r="BZ119" s="1013"/>
      <c r="CA119" s="1013">
        <v>27858187</v>
      </c>
      <c r="CB119" s="1013"/>
      <c r="CC119" s="1013"/>
      <c r="CD119" s="1013"/>
      <c r="CE119" s="1013"/>
      <c r="CF119" s="1014"/>
      <c r="CG119" s="1015"/>
      <c r="CH119" s="1015"/>
      <c r="CI119" s="1015"/>
      <c r="CJ119" s="1016"/>
      <c r="CK119" s="963"/>
      <c r="CL119" s="964"/>
      <c r="CM119" s="986" t="s">
        <v>473</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452</v>
      </c>
      <c r="DH119" s="999"/>
      <c r="DI119" s="999"/>
      <c r="DJ119" s="999"/>
      <c r="DK119" s="1000"/>
      <c r="DL119" s="998" t="s">
        <v>452</v>
      </c>
      <c r="DM119" s="999"/>
      <c r="DN119" s="999"/>
      <c r="DO119" s="999"/>
      <c r="DP119" s="1000"/>
      <c r="DQ119" s="998" t="s">
        <v>439</v>
      </c>
      <c r="DR119" s="999"/>
      <c r="DS119" s="999"/>
      <c r="DT119" s="999"/>
      <c r="DU119" s="1000"/>
      <c r="DV119" s="1001" t="s">
        <v>443</v>
      </c>
      <c r="DW119" s="1002"/>
      <c r="DX119" s="1002"/>
      <c r="DY119" s="1002"/>
      <c r="DZ119" s="1003"/>
    </row>
    <row r="120" spans="1:130" s="224" customFormat="1" ht="26.25" customHeight="1" x14ac:dyDescent="0.2">
      <c r="A120" s="1071"/>
      <c r="B120" s="962"/>
      <c r="C120" s="935" t="s">
        <v>445</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438</v>
      </c>
      <c r="AB120" s="972"/>
      <c r="AC120" s="972"/>
      <c r="AD120" s="972"/>
      <c r="AE120" s="973"/>
      <c r="AF120" s="974" t="s">
        <v>468</v>
      </c>
      <c r="AG120" s="972"/>
      <c r="AH120" s="972"/>
      <c r="AI120" s="972"/>
      <c r="AJ120" s="973"/>
      <c r="AK120" s="974" t="s">
        <v>443</v>
      </c>
      <c r="AL120" s="972"/>
      <c r="AM120" s="972"/>
      <c r="AN120" s="972"/>
      <c r="AO120" s="973"/>
      <c r="AP120" s="975" t="s">
        <v>470</v>
      </c>
      <c r="AQ120" s="976"/>
      <c r="AR120" s="976"/>
      <c r="AS120" s="976"/>
      <c r="AT120" s="977"/>
      <c r="AU120" s="1004" t="s">
        <v>474</v>
      </c>
      <c r="AV120" s="1005"/>
      <c r="AW120" s="1005"/>
      <c r="AX120" s="1005"/>
      <c r="AY120" s="1006"/>
      <c r="AZ120" s="942" t="s">
        <v>475</v>
      </c>
      <c r="BA120" s="910"/>
      <c r="BB120" s="910"/>
      <c r="BC120" s="910"/>
      <c r="BD120" s="910"/>
      <c r="BE120" s="910"/>
      <c r="BF120" s="910"/>
      <c r="BG120" s="910"/>
      <c r="BH120" s="910"/>
      <c r="BI120" s="910"/>
      <c r="BJ120" s="910"/>
      <c r="BK120" s="910"/>
      <c r="BL120" s="910"/>
      <c r="BM120" s="910"/>
      <c r="BN120" s="910"/>
      <c r="BO120" s="910"/>
      <c r="BP120" s="911"/>
      <c r="BQ120" s="943">
        <v>21419142</v>
      </c>
      <c r="BR120" s="944"/>
      <c r="BS120" s="944"/>
      <c r="BT120" s="944"/>
      <c r="BU120" s="944"/>
      <c r="BV120" s="944">
        <v>21552964</v>
      </c>
      <c r="BW120" s="944"/>
      <c r="BX120" s="944"/>
      <c r="BY120" s="944"/>
      <c r="BZ120" s="944"/>
      <c r="CA120" s="944">
        <v>20728202</v>
      </c>
      <c r="CB120" s="944"/>
      <c r="CC120" s="944"/>
      <c r="CD120" s="944"/>
      <c r="CE120" s="944"/>
      <c r="CF120" s="957">
        <v>178.7</v>
      </c>
      <c r="CG120" s="958"/>
      <c r="CH120" s="958"/>
      <c r="CI120" s="958"/>
      <c r="CJ120" s="958"/>
      <c r="CK120" s="1019" t="s">
        <v>476</v>
      </c>
      <c r="CL120" s="1020"/>
      <c r="CM120" s="1020"/>
      <c r="CN120" s="1020"/>
      <c r="CO120" s="1021"/>
      <c r="CP120" s="1027" t="s">
        <v>477</v>
      </c>
      <c r="CQ120" s="1028"/>
      <c r="CR120" s="1028"/>
      <c r="CS120" s="1028"/>
      <c r="CT120" s="1028"/>
      <c r="CU120" s="1028"/>
      <c r="CV120" s="1028"/>
      <c r="CW120" s="1028"/>
      <c r="CX120" s="1028"/>
      <c r="CY120" s="1028"/>
      <c r="CZ120" s="1028"/>
      <c r="DA120" s="1028"/>
      <c r="DB120" s="1028"/>
      <c r="DC120" s="1028"/>
      <c r="DD120" s="1028"/>
      <c r="DE120" s="1028"/>
      <c r="DF120" s="1029"/>
      <c r="DG120" s="943">
        <v>720290</v>
      </c>
      <c r="DH120" s="944"/>
      <c r="DI120" s="944"/>
      <c r="DJ120" s="944"/>
      <c r="DK120" s="944"/>
      <c r="DL120" s="944">
        <v>815548</v>
      </c>
      <c r="DM120" s="944"/>
      <c r="DN120" s="944"/>
      <c r="DO120" s="944"/>
      <c r="DP120" s="944"/>
      <c r="DQ120" s="944">
        <v>780865</v>
      </c>
      <c r="DR120" s="944"/>
      <c r="DS120" s="944"/>
      <c r="DT120" s="944"/>
      <c r="DU120" s="944"/>
      <c r="DV120" s="945">
        <v>6.7</v>
      </c>
      <c r="DW120" s="945"/>
      <c r="DX120" s="945"/>
      <c r="DY120" s="945"/>
      <c r="DZ120" s="946"/>
    </row>
    <row r="121" spans="1:130" s="224" customFormat="1" ht="26.25" customHeight="1" x14ac:dyDescent="0.2">
      <c r="A121" s="1071"/>
      <c r="B121" s="962"/>
      <c r="C121" s="987" t="s">
        <v>478</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v>8064</v>
      </c>
      <c r="AB121" s="972"/>
      <c r="AC121" s="972"/>
      <c r="AD121" s="972"/>
      <c r="AE121" s="973"/>
      <c r="AF121" s="974">
        <v>8064</v>
      </c>
      <c r="AG121" s="972"/>
      <c r="AH121" s="972"/>
      <c r="AI121" s="972"/>
      <c r="AJ121" s="973"/>
      <c r="AK121" s="974">
        <v>8064</v>
      </c>
      <c r="AL121" s="972"/>
      <c r="AM121" s="972"/>
      <c r="AN121" s="972"/>
      <c r="AO121" s="973"/>
      <c r="AP121" s="975">
        <v>0.1</v>
      </c>
      <c r="AQ121" s="976"/>
      <c r="AR121" s="976"/>
      <c r="AS121" s="976"/>
      <c r="AT121" s="977"/>
      <c r="AU121" s="1007"/>
      <c r="AV121" s="1008"/>
      <c r="AW121" s="1008"/>
      <c r="AX121" s="1008"/>
      <c r="AY121" s="1009"/>
      <c r="AZ121" s="935" t="s">
        <v>479</v>
      </c>
      <c r="BA121" s="936"/>
      <c r="BB121" s="936"/>
      <c r="BC121" s="936"/>
      <c r="BD121" s="936"/>
      <c r="BE121" s="936"/>
      <c r="BF121" s="936"/>
      <c r="BG121" s="936"/>
      <c r="BH121" s="936"/>
      <c r="BI121" s="936"/>
      <c r="BJ121" s="936"/>
      <c r="BK121" s="936"/>
      <c r="BL121" s="936"/>
      <c r="BM121" s="936"/>
      <c r="BN121" s="936"/>
      <c r="BO121" s="936"/>
      <c r="BP121" s="937"/>
      <c r="BQ121" s="938">
        <v>57713</v>
      </c>
      <c r="BR121" s="939"/>
      <c r="BS121" s="939"/>
      <c r="BT121" s="939"/>
      <c r="BU121" s="939"/>
      <c r="BV121" s="939">
        <v>37735</v>
      </c>
      <c r="BW121" s="939"/>
      <c r="BX121" s="939"/>
      <c r="BY121" s="939"/>
      <c r="BZ121" s="939"/>
      <c r="CA121" s="939">
        <v>21963</v>
      </c>
      <c r="CB121" s="939"/>
      <c r="CC121" s="939"/>
      <c r="CD121" s="939"/>
      <c r="CE121" s="939"/>
      <c r="CF121" s="933">
        <v>0.2</v>
      </c>
      <c r="CG121" s="934"/>
      <c r="CH121" s="934"/>
      <c r="CI121" s="934"/>
      <c r="CJ121" s="934"/>
      <c r="CK121" s="1022"/>
      <c r="CL121" s="1023"/>
      <c r="CM121" s="1023"/>
      <c r="CN121" s="1023"/>
      <c r="CO121" s="1024"/>
      <c r="CP121" s="1032" t="s">
        <v>480</v>
      </c>
      <c r="CQ121" s="1033"/>
      <c r="CR121" s="1033"/>
      <c r="CS121" s="1033"/>
      <c r="CT121" s="1033"/>
      <c r="CU121" s="1033"/>
      <c r="CV121" s="1033"/>
      <c r="CW121" s="1033"/>
      <c r="CX121" s="1033"/>
      <c r="CY121" s="1033"/>
      <c r="CZ121" s="1033"/>
      <c r="DA121" s="1033"/>
      <c r="DB121" s="1033"/>
      <c r="DC121" s="1033"/>
      <c r="DD121" s="1033"/>
      <c r="DE121" s="1033"/>
      <c r="DF121" s="1034"/>
      <c r="DG121" s="938">
        <v>28431</v>
      </c>
      <c r="DH121" s="939"/>
      <c r="DI121" s="939"/>
      <c r="DJ121" s="939"/>
      <c r="DK121" s="939"/>
      <c r="DL121" s="939">
        <v>26369</v>
      </c>
      <c r="DM121" s="939"/>
      <c r="DN121" s="939"/>
      <c r="DO121" s="939"/>
      <c r="DP121" s="939"/>
      <c r="DQ121" s="939">
        <v>23988</v>
      </c>
      <c r="DR121" s="939"/>
      <c r="DS121" s="939"/>
      <c r="DT121" s="939"/>
      <c r="DU121" s="939"/>
      <c r="DV121" s="940">
        <v>0.2</v>
      </c>
      <c r="DW121" s="940"/>
      <c r="DX121" s="940"/>
      <c r="DY121" s="940"/>
      <c r="DZ121" s="941"/>
    </row>
    <row r="122" spans="1:130" s="224" customFormat="1" ht="26.25" customHeight="1" x14ac:dyDescent="0.2">
      <c r="A122" s="1071"/>
      <c r="B122" s="962"/>
      <c r="C122" s="935" t="s">
        <v>458</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470</v>
      </c>
      <c r="AB122" s="972"/>
      <c r="AC122" s="972"/>
      <c r="AD122" s="972"/>
      <c r="AE122" s="973"/>
      <c r="AF122" s="974" t="s">
        <v>452</v>
      </c>
      <c r="AG122" s="972"/>
      <c r="AH122" s="972"/>
      <c r="AI122" s="972"/>
      <c r="AJ122" s="973"/>
      <c r="AK122" s="974" t="s">
        <v>470</v>
      </c>
      <c r="AL122" s="972"/>
      <c r="AM122" s="972"/>
      <c r="AN122" s="972"/>
      <c r="AO122" s="973"/>
      <c r="AP122" s="975" t="s">
        <v>449</v>
      </c>
      <c r="AQ122" s="976"/>
      <c r="AR122" s="976"/>
      <c r="AS122" s="976"/>
      <c r="AT122" s="977"/>
      <c r="AU122" s="1007"/>
      <c r="AV122" s="1008"/>
      <c r="AW122" s="1008"/>
      <c r="AX122" s="1008"/>
      <c r="AY122" s="1009"/>
      <c r="AZ122" s="986" t="s">
        <v>481</v>
      </c>
      <c r="BA122" s="978"/>
      <c r="BB122" s="978"/>
      <c r="BC122" s="978"/>
      <c r="BD122" s="978"/>
      <c r="BE122" s="978"/>
      <c r="BF122" s="978"/>
      <c r="BG122" s="978"/>
      <c r="BH122" s="978"/>
      <c r="BI122" s="978"/>
      <c r="BJ122" s="978"/>
      <c r="BK122" s="978"/>
      <c r="BL122" s="978"/>
      <c r="BM122" s="978"/>
      <c r="BN122" s="978"/>
      <c r="BO122" s="978"/>
      <c r="BP122" s="979"/>
      <c r="BQ122" s="1012">
        <v>24271838</v>
      </c>
      <c r="BR122" s="1013"/>
      <c r="BS122" s="1013"/>
      <c r="BT122" s="1013"/>
      <c r="BU122" s="1013"/>
      <c r="BV122" s="1013">
        <v>23753924</v>
      </c>
      <c r="BW122" s="1013"/>
      <c r="BX122" s="1013"/>
      <c r="BY122" s="1013"/>
      <c r="BZ122" s="1013"/>
      <c r="CA122" s="1013">
        <v>22265050</v>
      </c>
      <c r="CB122" s="1013"/>
      <c r="CC122" s="1013"/>
      <c r="CD122" s="1013"/>
      <c r="CE122" s="1013"/>
      <c r="CF122" s="1030">
        <v>191.9</v>
      </c>
      <c r="CG122" s="1031"/>
      <c r="CH122" s="1031"/>
      <c r="CI122" s="1031"/>
      <c r="CJ122" s="1031"/>
      <c r="CK122" s="1022"/>
      <c r="CL122" s="1023"/>
      <c r="CM122" s="1023"/>
      <c r="CN122" s="1023"/>
      <c r="CO122" s="1024"/>
      <c r="CP122" s="1032" t="s">
        <v>482</v>
      </c>
      <c r="CQ122" s="1033"/>
      <c r="CR122" s="1033"/>
      <c r="CS122" s="1033"/>
      <c r="CT122" s="1033"/>
      <c r="CU122" s="1033"/>
      <c r="CV122" s="1033"/>
      <c r="CW122" s="1033"/>
      <c r="CX122" s="1033"/>
      <c r="CY122" s="1033"/>
      <c r="CZ122" s="1033"/>
      <c r="DA122" s="1033"/>
      <c r="DB122" s="1033"/>
      <c r="DC122" s="1033"/>
      <c r="DD122" s="1033"/>
      <c r="DE122" s="1033"/>
      <c r="DF122" s="1034"/>
      <c r="DG122" s="938" t="s">
        <v>439</v>
      </c>
      <c r="DH122" s="939"/>
      <c r="DI122" s="939"/>
      <c r="DJ122" s="939"/>
      <c r="DK122" s="939"/>
      <c r="DL122" s="939" t="s">
        <v>443</v>
      </c>
      <c r="DM122" s="939"/>
      <c r="DN122" s="939"/>
      <c r="DO122" s="939"/>
      <c r="DP122" s="939"/>
      <c r="DQ122" s="939" t="s">
        <v>470</v>
      </c>
      <c r="DR122" s="939"/>
      <c r="DS122" s="939"/>
      <c r="DT122" s="939"/>
      <c r="DU122" s="939"/>
      <c r="DV122" s="940" t="s">
        <v>470</v>
      </c>
      <c r="DW122" s="940"/>
      <c r="DX122" s="940"/>
      <c r="DY122" s="940"/>
      <c r="DZ122" s="941"/>
    </row>
    <row r="123" spans="1:130" s="224" customFormat="1" ht="26.25" customHeight="1" x14ac:dyDescent="0.2">
      <c r="A123" s="1071"/>
      <c r="B123" s="962"/>
      <c r="C123" s="935" t="s">
        <v>464</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443</v>
      </c>
      <c r="AB123" s="972"/>
      <c r="AC123" s="972"/>
      <c r="AD123" s="972"/>
      <c r="AE123" s="973"/>
      <c r="AF123" s="974" t="s">
        <v>470</v>
      </c>
      <c r="AG123" s="972"/>
      <c r="AH123" s="972"/>
      <c r="AI123" s="972"/>
      <c r="AJ123" s="973"/>
      <c r="AK123" s="974" t="s">
        <v>452</v>
      </c>
      <c r="AL123" s="972"/>
      <c r="AM123" s="972"/>
      <c r="AN123" s="972"/>
      <c r="AO123" s="973"/>
      <c r="AP123" s="975" t="s">
        <v>443</v>
      </c>
      <c r="AQ123" s="976"/>
      <c r="AR123" s="976"/>
      <c r="AS123" s="976"/>
      <c r="AT123" s="977"/>
      <c r="AU123" s="1010"/>
      <c r="AV123" s="1011"/>
      <c r="AW123" s="1011"/>
      <c r="AX123" s="1011"/>
      <c r="AY123" s="1011"/>
      <c r="AZ123" s="245" t="s">
        <v>189</v>
      </c>
      <c r="BA123" s="245"/>
      <c r="BB123" s="245"/>
      <c r="BC123" s="245"/>
      <c r="BD123" s="245"/>
      <c r="BE123" s="245"/>
      <c r="BF123" s="245"/>
      <c r="BG123" s="245"/>
      <c r="BH123" s="245"/>
      <c r="BI123" s="245"/>
      <c r="BJ123" s="245"/>
      <c r="BK123" s="245"/>
      <c r="BL123" s="245"/>
      <c r="BM123" s="245"/>
      <c r="BN123" s="245"/>
      <c r="BO123" s="990" t="s">
        <v>483</v>
      </c>
      <c r="BP123" s="1018"/>
      <c r="BQ123" s="1077">
        <v>45748693</v>
      </c>
      <c r="BR123" s="1044"/>
      <c r="BS123" s="1044"/>
      <c r="BT123" s="1044"/>
      <c r="BU123" s="1044"/>
      <c r="BV123" s="1044">
        <v>45344623</v>
      </c>
      <c r="BW123" s="1044"/>
      <c r="BX123" s="1044"/>
      <c r="BY123" s="1044"/>
      <c r="BZ123" s="1044"/>
      <c r="CA123" s="1044">
        <v>43015215</v>
      </c>
      <c r="CB123" s="1044"/>
      <c r="CC123" s="1044"/>
      <c r="CD123" s="1044"/>
      <c r="CE123" s="1044"/>
      <c r="CF123" s="1014"/>
      <c r="CG123" s="1015"/>
      <c r="CH123" s="1015"/>
      <c r="CI123" s="1015"/>
      <c r="CJ123" s="1016"/>
      <c r="CK123" s="1022"/>
      <c r="CL123" s="1023"/>
      <c r="CM123" s="1023"/>
      <c r="CN123" s="1023"/>
      <c r="CO123" s="1024"/>
      <c r="CP123" s="1032" t="s">
        <v>484</v>
      </c>
      <c r="CQ123" s="1033"/>
      <c r="CR123" s="1033"/>
      <c r="CS123" s="1033"/>
      <c r="CT123" s="1033"/>
      <c r="CU123" s="1033"/>
      <c r="CV123" s="1033"/>
      <c r="CW123" s="1033"/>
      <c r="CX123" s="1033"/>
      <c r="CY123" s="1033"/>
      <c r="CZ123" s="1033"/>
      <c r="DA123" s="1033"/>
      <c r="DB123" s="1033"/>
      <c r="DC123" s="1033"/>
      <c r="DD123" s="1033"/>
      <c r="DE123" s="1033"/>
      <c r="DF123" s="1034"/>
      <c r="DG123" s="971" t="s">
        <v>443</v>
      </c>
      <c r="DH123" s="972"/>
      <c r="DI123" s="972"/>
      <c r="DJ123" s="972"/>
      <c r="DK123" s="973"/>
      <c r="DL123" s="974" t="s">
        <v>443</v>
      </c>
      <c r="DM123" s="972"/>
      <c r="DN123" s="972"/>
      <c r="DO123" s="972"/>
      <c r="DP123" s="973"/>
      <c r="DQ123" s="974" t="s">
        <v>438</v>
      </c>
      <c r="DR123" s="972"/>
      <c r="DS123" s="972"/>
      <c r="DT123" s="972"/>
      <c r="DU123" s="973"/>
      <c r="DV123" s="975" t="s">
        <v>443</v>
      </c>
      <c r="DW123" s="976"/>
      <c r="DX123" s="976"/>
      <c r="DY123" s="976"/>
      <c r="DZ123" s="977"/>
    </row>
    <row r="124" spans="1:130" s="224" customFormat="1" ht="26.25" customHeight="1" thickBot="1" x14ac:dyDescent="0.25">
      <c r="A124" s="1071"/>
      <c r="B124" s="962"/>
      <c r="C124" s="935" t="s">
        <v>467</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470</v>
      </c>
      <c r="AB124" s="972"/>
      <c r="AC124" s="972"/>
      <c r="AD124" s="972"/>
      <c r="AE124" s="973"/>
      <c r="AF124" s="974" t="s">
        <v>443</v>
      </c>
      <c r="AG124" s="972"/>
      <c r="AH124" s="972"/>
      <c r="AI124" s="972"/>
      <c r="AJ124" s="973"/>
      <c r="AK124" s="974" t="s">
        <v>443</v>
      </c>
      <c r="AL124" s="972"/>
      <c r="AM124" s="972"/>
      <c r="AN124" s="972"/>
      <c r="AO124" s="973"/>
      <c r="AP124" s="975" t="s">
        <v>443</v>
      </c>
      <c r="AQ124" s="976"/>
      <c r="AR124" s="976"/>
      <c r="AS124" s="976"/>
      <c r="AT124" s="977"/>
      <c r="AU124" s="1073" t="s">
        <v>485</v>
      </c>
      <c r="AV124" s="1074"/>
      <c r="AW124" s="1074"/>
      <c r="AX124" s="1074"/>
      <c r="AY124" s="1074"/>
      <c r="AZ124" s="1074"/>
      <c r="BA124" s="1074"/>
      <c r="BB124" s="1074"/>
      <c r="BC124" s="1074"/>
      <c r="BD124" s="1074"/>
      <c r="BE124" s="1074"/>
      <c r="BF124" s="1074"/>
      <c r="BG124" s="1074"/>
      <c r="BH124" s="1074"/>
      <c r="BI124" s="1074"/>
      <c r="BJ124" s="1074"/>
      <c r="BK124" s="1074"/>
      <c r="BL124" s="1074"/>
      <c r="BM124" s="1074"/>
      <c r="BN124" s="1074"/>
      <c r="BO124" s="1074"/>
      <c r="BP124" s="1075"/>
      <c r="BQ124" s="1076" t="s">
        <v>443</v>
      </c>
      <c r="BR124" s="1040"/>
      <c r="BS124" s="1040"/>
      <c r="BT124" s="1040"/>
      <c r="BU124" s="1040"/>
      <c r="BV124" s="1040" t="s">
        <v>443</v>
      </c>
      <c r="BW124" s="1040"/>
      <c r="BX124" s="1040"/>
      <c r="BY124" s="1040"/>
      <c r="BZ124" s="1040"/>
      <c r="CA124" s="1040" t="s">
        <v>443</v>
      </c>
      <c r="CB124" s="1040"/>
      <c r="CC124" s="1040"/>
      <c r="CD124" s="1040"/>
      <c r="CE124" s="1040"/>
      <c r="CF124" s="1041"/>
      <c r="CG124" s="1042"/>
      <c r="CH124" s="1042"/>
      <c r="CI124" s="1042"/>
      <c r="CJ124" s="1043"/>
      <c r="CK124" s="1025"/>
      <c r="CL124" s="1025"/>
      <c r="CM124" s="1025"/>
      <c r="CN124" s="1025"/>
      <c r="CO124" s="1026"/>
      <c r="CP124" s="1032" t="s">
        <v>486</v>
      </c>
      <c r="CQ124" s="1033"/>
      <c r="CR124" s="1033"/>
      <c r="CS124" s="1033"/>
      <c r="CT124" s="1033"/>
      <c r="CU124" s="1033"/>
      <c r="CV124" s="1033"/>
      <c r="CW124" s="1033"/>
      <c r="CX124" s="1033"/>
      <c r="CY124" s="1033"/>
      <c r="CZ124" s="1033"/>
      <c r="DA124" s="1033"/>
      <c r="DB124" s="1033"/>
      <c r="DC124" s="1033"/>
      <c r="DD124" s="1033"/>
      <c r="DE124" s="1033"/>
      <c r="DF124" s="1034"/>
      <c r="DG124" s="1017" t="s">
        <v>438</v>
      </c>
      <c r="DH124" s="999"/>
      <c r="DI124" s="999"/>
      <c r="DJ124" s="999"/>
      <c r="DK124" s="1000"/>
      <c r="DL124" s="998" t="s">
        <v>438</v>
      </c>
      <c r="DM124" s="999"/>
      <c r="DN124" s="999"/>
      <c r="DO124" s="999"/>
      <c r="DP124" s="1000"/>
      <c r="DQ124" s="998" t="s">
        <v>438</v>
      </c>
      <c r="DR124" s="999"/>
      <c r="DS124" s="999"/>
      <c r="DT124" s="999"/>
      <c r="DU124" s="1000"/>
      <c r="DV124" s="1001" t="s">
        <v>438</v>
      </c>
      <c r="DW124" s="1002"/>
      <c r="DX124" s="1002"/>
      <c r="DY124" s="1002"/>
      <c r="DZ124" s="1003"/>
    </row>
    <row r="125" spans="1:130" s="224" customFormat="1" ht="26.25" customHeight="1" x14ac:dyDescent="0.2">
      <c r="A125" s="1071"/>
      <c r="B125" s="962"/>
      <c r="C125" s="935" t="s">
        <v>471</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438</v>
      </c>
      <c r="AB125" s="972"/>
      <c r="AC125" s="972"/>
      <c r="AD125" s="972"/>
      <c r="AE125" s="973"/>
      <c r="AF125" s="974" t="s">
        <v>438</v>
      </c>
      <c r="AG125" s="972"/>
      <c r="AH125" s="972"/>
      <c r="AI125" s="972"/>
      <c r="AJ125" s="973"/>
      <c r="AK125" s="974" t="s">
        <v>438</v>
      </c>
      <c r="AL125" s="972"/>
      <c r="AM125" s="972"/>
      <c r="AN125" s="972"/>
      <c r="AO125" s="973"/>
      <c r="AP125" s="975" t="s">
        <v>438</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487</v>
      </c>
      <c r="CL125" s="1020"/>
      <c r="CM125" s="1020"/>
      <c r="CN125" s="1020"/>
      <c r="CO125" s="1021"/>
      <c r="CP125" s="942" t="s">
        <v>488</v>
      </c>
      <c r="CQ125" s="910"/>
      <c r="CR125" s="910"/>
      <c r="CS125" s="910"/>
      <c r="CT125" s="910"/>
      <c r="CU125" s="910"/>
      <c r="CV125" s="910"/>
      <c r="CW125" s="910"/>
      <c r="CX125" s="910"/>
      <c r="CY125" s="910"/>
      <c r="CZ125" s="910"/>
      <c r="DA125" s="910"/>
      <c r="DB125" s="910"/>
      <c r="DC125" s="910"/>
      <c r="DD125" s="910"/>
      <c r="DE125" s="910"/>
      <c r="DF125" s="911"/>
      <c r="DG125" s="943" t="s">
        <v>438</v>
      </c>
      <c r="DH125" s="944"/>
      <c r="DI125" s="944"/>
      <c r="DJ125" s="944"/>
      <c r="DK125" s="944"/>
      <c r="DL125" s="944" t="s">
        <v>438</v>
      </c>
      <c r="DM125" s="944"/>
      <c r="DN125" s="944"/>
      <c r="DO125" s="944"/>
      <c r="DP125" s="944"/>
      <c r="DQ125" s="944" t="s">
        <v>438</v>
      </c>
      <c r="DR125" s="944"/>
      <c r="DS125" s="944"/>
      <c r="DT125" s="944"/>
      <c r="DU125" s="944"/>
      <c r="DV125" s="945" t="s">
        <v>438</v>
      </c>
      <c r="DW125" s="945"/>
      <c r="DX125" s="945"/>
      <c r="DY125" s="945"/>
      <c r="DZ125" s="946"/>
    </row>
    <row r="126" spans="1:130" s="224" customFormat="1" ht="26.25" customHeight="1" thickBot="1" x14ac:dyDescent="0.25">
      <c r="A126" s="1071"/>
      <c r="B126" s="962"/>
      <c r="C126" s="935" t="s">
        <v>473</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438</v>
      </c>
      <c r="AB126" s="972"/>
      <c r="AC126" s="972"/>
      <c r="AD126" s="972"/>
      <c r="AE126" s="973"/>
      <c r="AF126" s="974" t="s">
        <v>438</v>
      </c>
      <c r="AG126" s="972"/>
      <c r="AH126" s="972"/>
      <c r="AI126" s="972"/>
      <c r="AJ126" s="973"/>
      <c r="AK126" s="974" t="s">
        <v>438</v>
      </c>
      <c r="AL126" s="972"/>
      <c r="AM126" s="972"/>
      <c r="AN126" s="972"/>
      <c r="AO126" s="973"/>
      <c r="AP126" s="975" t="s">
        <v>438</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489</v>
      </c>
      <c r="CQ126" s="936"/>
      <c r="CR126" s="936"/>
      <c r="CS126" s="936"/>
      <c r="CT126" s="936"/>
      <c r="CU126" s="936"/>
      <c r="CV126" s="936"/>
      <c r="CW126" s="936"/>
      <c r="CX126" s="936"/>
      <c r="CY126" s="936"/>
      <c r="CZ126" s="936"/>
      <c r="DA126" s="936"/>
      <c r="DB126" s="936"/>
      <c r="DC126" s="936"/>
      <c r="DD126" s="936"/>
      <c r="DE126" s="936"/>
      <c r="DF126" s="937"/>
      <c r="DG126" s="938" t="s">
        <v>438</v>
      </c>
      <c r="DH126" s="939"/>
      <c r="DI126" s="939"/>
      <c r="DJ126" s="939"/>
      <c r="DK126" s="939"/>
      <c r="DL126" s="939" t="s">
        <v>438</v>
      </c>
      <c r="DM126" s="939"/>
      <c r="DN126" s="939"/>
      <c r="DO126" s="939"/>
      <c r="DP126" s="939"/>
      <c r="DQ126" s="939" t="s">
        <v>438</v>
      </c>
      <c r="DR126" s="939"/>
      <c r="DS126" s="939"/>
      <c r="DT126" s="939"/>
      <c r="DU126" s="939"/>
      <c r="DV126" s="940" t="s">
        <v>438</v>
      </c>
      <c r="DW126" s="940"/>
      <c r="DX126" s="940"/>
      <c r="DY126" s="940"/>
      <c r="DZ126" s="941"/>
    </row>
    <row r="127" spans="1:130" s="224" customFormat="1" ht="26.25" customHeight="1" x14ac:dyDescent="0.2">
      <c r="A127" s="1072"/>
      <c r="B127" s="964"/>
      <c r="C127" s="986" t="s">
        <v>490</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12019</v>
      </c>
      <c r="AB127" s="972"/>
      <c r="AC127" s="972"/>
      <c r="AD127" s="972"/>
      <c r="AE127" s="973"/>
      <c r="AF127" s="974">
        <v>10967</v>
      </c>
      <c r="AG127" s="972"/>
      <c r="AH127" s="972"/>
      <c r="AI127" s="972"/>
      <c r="AJ127" s="973"/>
      <c r="AK127" s="974">
        <v>8168</v>
      </c>
      <c r="AL127" s="972"/>
      <c r="AM127" s="972"/>
      <c r="AN127" s="972"/>
      <c r="AO127" s="973"/>
      <c r="AP127" s="975">
        <v>0.1</v>
      </c>
      <c r="AQ127" s="976"/>
      <c r="AR127" s="976"/>
      <c r="AS127" s="976"/>
      <c r="AT127" s="977"/>
      <c r="AU127" s="226"/>
      <c r="AV127" s="226"/>
      <c r="AW127" s="226"/>
      <c r="AX127" s="1045" t="s">
        <v>491</v>
      </c>
      <c r="AY127" s="1046"/>
      <c r="AZ127" s="1046"/>
      <c r="BA127" s="1046"/>
      <c r="BB127" s="1046"/>
      <c r="BC127" s="1046"/>
      <c r="BD127" s="1046"/>
      <c r="BE127" s="1047"/>
      <c r="BF127" s="1048" t="s">
        <v>492</v>
      </c>
      <c r="BG127" s="1046"/>
      <c r="BH127" s="1046"/>
      <c r="BI127" s="1046"/>
      <c r="BJ127" s="1046"/>
      <c r="BK127" s="1046"/>
      <c r="BL127" s="1047"/>
      <c r="BM127" s="1048" t="s">
        <v>493</v>
      </c>
      <c r="BN127" s="1046"/>
      <c r="BO127" s="1046"/>
      <c r="BP127" s="1046"/>
      <c r="BQ127" s="1046"/>
      <c r="BR127" s="1046"/>
      <c r="BS127" s="1047"/>
      <c r="BT127" s="1048" t="s">
        <v>494</v>
      </c>
      <c r="BU127" s="1046"/>
      <c r="BV127" s="1046"/>
      <c r="BW127" s="1046"/>
      <c r="BX127" s="1046"/>
      <c r="BY127" s="1046"/>
      <c r="BZ127" s="1069"/>
      <c r="CA127" s="226"/>
      <c r="CB127" s="226"/>
      <c r="CC127" s="226"/>
      <c r="CD127" s="249"/>
      <c r="CE127" s="249"/>
      <c r="CF127" s="249"/>
      <c r="CG127" s="226"/>
      <c r="CH127" s="226"/>
      <c r="CI127" s="226"/>
      <c r="CJ127" s="248"/>
      <c r="CK127" s="1036"/>
      <c r="CL127" s="1023"/>
      <c r="CM127" s="1023"/>
      <c r="CN127" s="1023"/>
      <c r="CO127" s="1024"/>
      <c r="CP127" s="935" t="s">
        <v>495</v>
      </c>
      <c r="CQ127" s="936"/>
      <c r="CR127" s="936"/>
      <c r="CS127" s="936"/>
      <c r="CT127" s="936"/>
      <c r="CU127" s="936"/>
      <c r="CV127" s="936"/>
      <c r="CW127" s="936"/>
      <c r="CX127" s="936"/>
      <c r="CY127" s="936"/>
      <c r="CZ127" s="936"/>
      <c r="DA127" s="936"/>
      <c r="DB127" s="936"/>
      <c r="DC127" s="936"/>
      <c r="DD127" s="936"/>
      <c r="DE127" s="936"/>
      <c r="DF127" s="937"/>
      <c r="DG127" s="938" t="s">
        <v>438</v>
      </c>
      <c r="DH127" s="939"/>
      <c r="DI127" s="939"/>
      <c r="DJ127" s="939"/>
      <c r="DK127" s="939"/>
      <c r="DL127" s="939" t="s">
        <v>438</v>
      </c>
      <c r="DM127" s="939"/>
      <c r="DN127" s="939"/>
      <c r="DO127" s="939"/>
      <c r="DP127" s="939"/>
      <c r="DQ127" s="939" t="s">
        <v>438</v>
      </c>
      <c r="DR127" s="939"/>
      <c r="DS127" s="939"/>
      <c r="DT127" s="939"/>
      <c r="DU127" s="939"/>
      <c r="DV127" s="940" t="s">
        <v>438</v>
      </c>
      <c r="DW127" s="940"/>
      <c r="DX127" s="940"/>
      <c r="DY127" s="940"/>
      <c r="DZ127" s="941"/>
    </row>
    <row r="128" spans="1:130" s="224" customFormat="1" ht="26.25" customHeight="1" thickBot="1" x14ac:dyDescent="0.25">
      <c r="A128" s="1055" t="s">
        <v>496</v>
      </c>
      <c r="B128" s="1056"/>
      <c r="C128" s="1056"/>
      <c r="D128" s="1056"/>
      <c r="E128" s="1056"/>
      <c r="F128" s="1056"/>
      <c r="G128" s="1056"/>
      <c r="H128" s="1056"/>
      <c r="I128" s="1056"/>
      <c r="J128" s="1056"/>
      <c r="K128" s="1056"/>
      <c r="L128" s="1056"/>
      <c r="M128" s="1056"/>
      <c r="N128" s="1056"/>
      <c r="O128" s="1056"/>
      <c r="P128" s="1056"/>
      <c r="Q128" s="1056"/>
      <c r="R128" s="1056"/>
      <c r="S128" s="1056"/>
      <c r="T128" s="1056"/>
      <c r="U128" s="1056"/>
      <c r="V128" s="1056"/>
      <c r="W128" s="1057" t="s">
        <v>497</v>
      </c>
      <c r="X128" s="1057"/>
      <c r="Y128" s="1057"/>
      <c r="Z128" s="1058"/>
      <c r="AA128" s="1059">
        <v>26587</v>
      </c>
      <c r="AB128" s="1060"/>
      <c r="AC128" s="1060"/>
      <c r="AD128" s="1060"/>
      <c r="AE128" s="1061"/>
      <c r="AF128" s="1062">
        <v>21863</v>
      </c>
      <c r="AG128" s="1060"/>
      <c r="AH128" s="1060"/>
      <c r="AI128" s="1060"/>
      <c r="AJ128" s="1061"/>
      <c r="AK128" s="1062">
        <v>16931</v>
      </c>
      <c r="AL128" s="1060"/>
      <c r="AM128" s="1060"/>
      <c r="AN128" s="1060"/>
      <c r="AO128" s="1061"/>
      <c r="AP128" s="1063"/>
      <c r="AQ128" s="1064"/>
      <c r="AR128" s="1064"/>
      <c r="AS128" s="1064"/>
      <c r="AT128" s="1065"/>
      <c r="AU128" s="226"/>
      <c r="AV128" s="226"/>
      <c r="AW128" s="226"/>
      <c r="AX128" s="909" t="s">
        <v>498</v>
      </c>
      <c r="AY128" s="910"/>
      <c r="AZ128" s="910"/>
      <c r="BA128" s="910"/>
      <c r="BB128" s="910"/>
      <c r="BC128" s="910"/>
      <c r="BD128" s="910"/>
      <c r="BE128" s="911"/>
      <c r="BF128" s="1066" t="s">
        <v>499</v>
      </c>
      <c r="BG128" s="1067"/>
      <c r="BH128" s="1067"/>
      <c r="BI128" s="1067"/>
      <c r="BJ128" s="1067"/>
      <c r="BK128" s="1067"/>
      <c r="BL128" s="1068"/>
      <c r="BM128" s="1066">
        <v>12.81</v>
      </c>
      <c r="BN128" s="1067"/>
      <c r="BO128" s="1067"/>
      <c r="BP128" s="1067"/>
      <c r="BQ128" s="1067"/>
      <c r="BR128" s="1067"/>
      <c r="BS128" s="1068"/>
      <c r="BT128" s="1066">
        <v>20</v>
      </c>
      <c r="BU128" s="1067"/>
      <c r="BV128" s="1067"/>
      <c r="BW128" s="1067"/>
      <c r="BX128" s="1067"/>
      <c r="BY128" s="1067"/>
      <c r="BZ128" s="1089"/>
      <c r="CA128" s="249"/>
      <c r="CB128" s="249"/>
      <c r="CC128" s="249"/>
      <c r="CD128" s="249"/>
      <c r="CE128" s="249"/>
      <c r="CF128" s="249"/>
      <c r="CG128" s="226"/>
      <c r="CH128" s="226"/>
      <c r="CI128" s="226"/>
      <c r="CJ128" s="248"/>
      <c r="CK128" s="1037"/>
      <c r="CL128" s="1038"/>
      <c r="CM128" s="1038"/>
      <c r="CN128" s="1038"/>
      <c r="CO128" s="1039"/>
      <c r="CP128" s="1049" t="s">
        <v>500</v>
      </c>
      <c r="CQ128" s="739"/>
      <c r="CR128" s="739"/>
      <c r="CS128" s="739"/>
      <c r="CT128" s="739"/>
      <c r="CU128" s="739"/>
      <c r="CV128" s="739"/>
      <c r="CW128" s="739"/>
      <c r="CX128" s="739"/>
      <c r="CY128" s="739"/>
      <c r="CZ128" s="739"/>
      <c r="DA128" s="739"/>
      <c r="DB128" s="739"/>
      <c r="DC128" s="739"/>
      <c r="DD128" s="739"/>
      <c r="DE128" s="739"/>
      <c r="DF128" s="1050"/>
      <c r="DG128" s="1051" t="s">
        <v>439</v>
      </c>
      <c r="DH128" s="1052"/>
      <c r="DI128" s="1052"/>
      <c r="DJ128" s="1052"/>
      <c r="DK128" s="1052"/>
      <c r="DL128" s="1052" t="s">
        <v>501</v>
      </c>
      <c r="DM128" s="1052"/>
      <c r="DN128" s="1052"/>
      <c r="DO128" s="1052"/>
      <c r="DP128" s="1052"/>
      <c r="DQ128" s="1052" t="s">
        <v>449</v>
      </c>
      <c r="DR128" s="1052"/>
      <c r="DS128" s="1052"/>
      <c r="DT128" s="1052"/>
      <c r="DU128" s="1052"/>
      <c r="DV128" s="1053" t="s">
        <v>438</v>
      </c>
      <c r="DW128" s="1053"/>
      <c r="DX128" s="1053"/>
      <c r="DY128" s="1053"/>
      <c r="DZ128" s="1054"/>
    </row>
    <row r="129" spans="1:131" s="224" customFormat="1" ht="26.25" customHeight="1" x14ac:dyDescent="0.2">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502</v>
      </c>
      <c r="X129" s="1084"/>
      <c r="Y129" s="1084"/>
      <c r="Z129" s="1085"/>
      <c r="AA129" s="971">
        <v>14370193</v>
      </c>
      <c r="AB129" s="972"/>
      <c r="AC129" s="972"/>
      <c r="AD129" s="972"/>
      <c r="AE129" s="973"/>
      <c r="AF129" s="974">
        <v>14915457</v>
      </c>
      <c r="AG129" s="972"/>
      <c r="AH129" s="972"/>
      <c r="AI129" s="972"/>
      <c r="AJ129" s="973"/>
      <c r="AK129" s="974">
        <v>14612861</v>
      </c>
      <c r="AL129" s="972"/>
      <c r="AM129" s="972"/>
      <c r="AN129" s="972"/>
      <c r="AO129" s="973"/>
      <c r="AP129" s="1086"/>
      <c r="AQ129" s="1087"/>
      <c r="AR129" s="1087"/>
      <c r="AS129" s="1087"/>
      <c r="AT129" s="1088"/>
      <c r="AU129" s="227"/>
      <c r="AV129" s="227"/>
      <c r="AW129" s="227"/>
      <c r="AX129" s="1078" t="s">
        <v>503</v>
      </c>
      <c r="AY129" s="936"/>
      <c r="AZ129" s="936"/>
      <c r="BA129" s="936"/>
      <c r="BB129" s="936"/>
      <c r="BC129" s="936"/>
      <c r="BD129" s="936"/>
      <c r="BE129" s="937"/>
      <c r="BF129" s="1079" t="s">
        <v>501</v>
      </c>
      <c r="BG129" s="1080"/>
      <c r="BH129" s="1080"/>
      <c r="BI129" s="1080"/>
      <c r="BJ129" s="1080"/>
      <c r="BK129" s="1080"/>
      <c r="BL129" s="1081"/>
      <c r="BM129" s="1079">
        <v>17.809999999999999</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504</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505</v>
      </c>
      <c r="X130" s="1084"/>
      <c r="Y130" s="1084"/>
      <c r="Z130" s="1085"/>
      <c r="AA130" s="971">
        <v>2775163</v>
      </c>
      <c r="AB130" s="972"/>
      <c r="AC130" s="972"/>
      <c r="AD130" s="972"/>
      <c r="AE130" s="973"/>
      <c r="AF130" s="974">
        <v>2944418</v>
      </c>
      <c r="AG130" s="972"/>
      <c r="AH130" s="972"/>
      <c r="AI130" s="972"/>
      <c r="AJ130" s="973"/>
      <c r="AK130" s="974">
        <v>3013015</v>
      </c>
      <c r="AL130" s="972"/>
      <c r="AM130" s="972"/>
      <c r="AN130" s="972"/>
      <c r="AO130" s="973"/>
      <c r="AP130" s="1086"/>
      <c r="AQ130" s="1087"/>
      <c r="AR130" s="1087"/>
      <c r="AS130" s="1087"/>
      <c r="AT130" s="1088"/>
      <c r="AU130" s="227"/>
      <c r="AV130" s="227"/>
      <c r="AW130" s="227"/>
      <c r="AX130" s="1078" t="s">
        <v>506</v>
      </c>
      <c r="AY130" s="936"/>
      <c r="AZ130" s="936"/>
      <c r="BA130" s="936"/>
      <c r="BB130" s="936"/>
      <c r="BC130" s="936"/>
      <c r="BD130" s="936"/>
      <c r="BE130" s="937"/>
      <c r="BF130" s="1114">
        <v>8.9</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507</v>
      </c>
      <c r="X131" s="1121"/>
      <c r="Y131" s="1121"/>
      <c r="Z131" s="1122"/>
      <c r="AA131" s="1017">
        <v>11595030</v>
      </c>
      <c r="AB131" s="999"/>
      <c r="AC131" s="999"/>
      <c r="AD131" s="999"/>
      <c r="AE131" s="1000"/>
      <c r="AF131" s="998">
        <v>11971039</v>
      </c>
      <c r="AG131" s="999"/>
      <c r="AH131" s="999"/>
      <c r="AI131" s="999"/>
      <c r="AJ131" s="1000"/>
      <c r="AK131" s="998">
        <v>11599846</v>
      </c>
      <c r="AL131" s="999"/>
      <c r="AM131" s="999"/>
      <c r="AN131" s="999"/>
      <c r="AO131" s="1000"/>
      <c r="AP131" s="1123"/>
      <c r="AQ131" s="1124"/>
      <c r="AR131" s="1124"/>
      <c r="AS131" s="1124"/>
      <c r="AT131" s="1125"/>
      <c r="AU131" s="227"/>
      <c r="AV131" s="227"/>
      <c r="AW131" s="227"/>
      <c r="AX131" s="1096" t="s">
        <v>508</v>
      </c>
      <c r="AY131" s="739"/>
      <c r="AZ131" s="739"/>
      <c r="BA131" s="739"/>
      <c r="BB131" s="739"/>
      <c r="BC131" s="739"/>
      <c r="BD131" s="739"/>
      <c r="BE131" s="1050"/>
      <c r="BF131" s="1097" t="s">
        <v>449</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509</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510</v>
      </c>
      <c r="W132" s="1107"/>
      <c r="X132" s="1107"/>
      <c r="Y132" s="1107"/>
      <c r="Z132" s="1108"/>
      <c r="AA132" s="1109">
        <v>8.5959415369999999</v>
      </c>
      <c r="AB132" s="1110"/>
      <c r="AC132" s="1110"/>
      <c r="AD132" s="1110"/>
      <c r="AE132" s="1111"/>
      <c r="AF132" s="1112">
        <v>9.7693525179999998</v>
      </c>
      <c r="AG132" s="1110"/>
      <c r="AH132" s="1110"/>
      <c r="AI132" s="1110"/>
      <c r="AJ132" s="1111"/>
      <c r="AK132" s="1112">
        <v>8.5392512969999999</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511</v>
      </c>
      <c r="W133" s="1090"/>
      <c r="X133" s="1090"/>
      <c r="Y133" s="1090"/>
      <c r="Z133" s="1091"/>
      <c r="AA133" s="1092">
        <v>8.1</v>
      </c>
      <c r="AB133" s="1093"/>
      <c r="AC133" s="1093"/>
      <c r="AD133" s="1093"/>
      <c r="AE133" s="1094"/>
      <c r="AF133" s="1092">
        <v>8.8000000000000007</v>
      </c>
      <c r="AG133" s="1093"/>
      <c r="AH133" s="1093"/>
      <c r="AI133" s="1093"/>
      <c r="AJ133" s="1094"/>
      <c r="AK133" s="1092">
        <v>8.9</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bfI0ZkqbQR51hzLGgP3GB+adrHUPvA+TBvOgZRSK42DZPj+z2PxQbNF/2VoSWcXQ6yNeDfTrb40vjN19rDcI7Q==" saltValue="bJQnXnr0Yy6V9QahjKCAM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512</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YUho1FSdwNfNI7BlZBgQOn5H8Jp4KoSTUb606FPMRshtI0xXYyfebT7ME5jPlCL+meRntxjyd6RMJbUmlPlSHA==" saltValue="wzGHKNeZVTa6GKJ6I53c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xo2exlUwjxjIOL5Hucts0yMMOx1v82pPhflYdrn/SbFjmS32Xq663U162KBmzyIWq849JeGgFSGWZdHRfC2FA==" saltValue="2KQjVubpSgL3zacXWkmz8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514</v>
      </c>
      <c r="AL6" s="260"/>
      <c r="AM6" s="260"/>
      <c r="AN6" s="260"/>
    </row>
    <row r="7" spans="1:46" ht="13.5" customHeight="1" x14ac:dyDescent="0.2">
      <c r="A7" s="259"/>
      <c r="AK7" s="262"/>
      <c r="AL7" s="263"/>
      <c r="AM7" s="263"/>
      <c r="AN7" s="264"/>
      <c r="AO7" s="1127" t="s">
        <v>515</v>
      </c>
      <c r="AP7" s="265"/>
      <c r="AQ7" s="266" t="s">
        <v>516</v>
      </c>
      <c r="AR7" s="267"/>
    </row>
    <row r="8" spans="1:46" ht="13.2" x14ac:dyDescent="0.2">
      <c r="A8" s="259"/>
      <c r="AK8" s="268"/>
      <c r="AL8" s="269"/>
      <c r="AM8" s="269"/>
      <c r="AN8" s="270"/>
      <c r="AO8" s="1128"/>
      <c r="AP8" s="271" t="s">
        <v>517</v>
      </c>
      <c r="AQ8" s="272" t="s">
        <v>518</v>
      </c>
      <c r="AR8" s="273" t="s">
        <v>519</v>
      </c>
    </row>
    <row r="9" spans="1:46" ht="13.2" x14ac:dyDescent="0.2">
      <c r="A9" s="259"/>
      <c r="AK9" s="1129" t="s">
        <v>520</v>
      </c>
      <c r="AL9" s="1130"/>
      <c r="AM9" s="1130"/>
      <c r="AN9" s="1131"/>
      <c r="AO9" s="274">
        <v>4173552</v>
      </c>
      <c r="AP9" s="274">
        <v>117258</v>
      </c>
      <c r="AQ9" s="275">
        <v>105319</v>
      </c>
      <c r="AR9" s="276">
        <v>11.3</v>
      </c>
    </row>
    <row r="10" spans="1:46" ht="13.5" customHeight="1" x14ac:dyDescent="0.2">
      <c r="A10" s="259"/>
      <c r="AK10" s="1129" t="s">
        <v>521</v>
      </c>
      <c r="AL10" s="1130"/>
      <c r="AM10" s="1130"/>
      <c r="AN10" s="1131"/>
      <c r="AO10" s="277">
        <v>679236</v>
      </c>
      <c r="AP10" s="277">
        <v>19083</v>
      </c>
      <c r="AQ10" s="278">
        <v>9860</v>
      </c>
      <c r="AR10" s="279">
        <v>93.5</v>
      </c>
    </row>
    <row r="11" spans="1:46" ht="13.5" customHeight="1" x14ac:dyDescent="0.2">
      <c r="A11" s="259"/>
      <c r="AK11" s="1129" t="s">
        <v>522</v>
      </c>
      <c r="AL11" s="1130"/>
      <c r="AM11" s="1130"/>
      <c r="AN11" s="1131"/>
      <c r="AO11" s="277">
        <v>5106</v>
      </c>
      <c r="AP11" s="277">
        <v>143</v>
      </c>
      <c r="AQ11" s="278">
        <v>1656</v>
      </c>
      <c r="AR11" s="279">
        <v>-91.4</v>
      </c>
    </row>
    <row r="12" spans="1:46" ht="13.5" customHeight="1" x14ac:dyDescent="0.2">
      <c r="A12" s="259"/>
      <c r="AK12" s="1129" t="s">
        <v>523</v>
      </c>
      <c r="AL12" s="1130"/>
      <c r="AM12" s="1130"/>
      <c r="AN12" s="1131"/>
      <c r="AO12" s="277" t="s">
        <v>524</v>
      </c>
      <c r="AP12" s="277" t="s">
        <v>524</v>
      </c>
      <c r="AQ12" s="278">
        <v>3</v>
      </c>
      <c r="AR12" s="279" t="s">
        <v>524</v>
      </c>
    </row>
    <row r="13" spans="1:46" ht="13.5" customHeight="1" x14ac:dyDescent="0.2">
      <c r="A13" s="259"/>
      <c r="AK13" s="1129" t="s">
        <v>525</v>
      </c>
      <c r="AL13" s="1130"/>
      <c r="AM13" s="1130"/>
      <c r="AN13" s="1131"/>
      <c r="AO13" s="277">
        <v>145705</v>
      </c>
      <c r="AP13" s="277">
        <v>4094</v>
      </c>
      <c r="AQ13" s="278">
        <v>4056</v>
      </c>
      <c r="AR13" s="279">
        <v>0.9</v>
      </c>
    </row>
    <row r="14" spans="1:46" ht="13.5" customHeight="1" x14ac:dyDescent="0.2">
      <c r="A14" s="259"/>
      <c r="AK14" s="1129" t="s">
        <v>526</v>
      </c>
      <c r="AL14" s="1130"/>
      <c r="AM14" s="1130"/>
      <c r="AN14" s="1131"/>
      <c r="AO14" s="277">
        <v>132721</v>
      </c>
      <c r="AP14" s="277">
        <v>3729</v>
      </c>
      <c r="AQ14" s="278">
        <v>2339</v>
      </c>
      <c r="AR14" s="279">
        <v>59.4</v>
      </c>
    </row>
    <row r="15" spans="1:46" ht="13.5" customHeight="1" x14ac:dyDescent="0.2">
      <c r="A15" s="259"/>
      <c r="AK15" s="1132" t="s">
        <v>527</v>
      </c>
      <c r="AL15" s="1133"/>
      <c r="AM15" s="1133"/>
      <c r="AN15" s="1134"/>
      <c r="AO15" s="277">
        <v>-518581</v>
      </c>
      <c r="AP15" s="277">
        <v>-14570</v>
      </c>
      <c r="AQ15" s="278">
        <v>-7717</v>
      </c>
      <c r="AR15" s="279">
        <v>88.8</v>
      </c>
    </row>
    <row r="16" spans="1:46" ht="13.2" x14ac:dyDescent="0.2">
      <c r="A16" s="259"/>
      <c r="AK16" s="1132" t="s">
        <v>189</v>
      </c>
      <c r="AL16" s="1133"/>
      <c r="AM16" s="1133"/>
      <c r="AN16" s="1134"/>
      <c r="AO16" s="277">
        <v>4617739</v>
      </c>
      <c r="AP16" s="277">
        <v>129737</v>
      </c>
      <c r="AQ16" s="278">
        <v>115515</v>
      </c>
      <c r="AR16" s="279">
        <v>12.3</v>
      </c>
    </row>
    <row r="17" spans="1:46" ht="13.2" x14ac:dyDescent="0.2">
      <c r="A17" s="259"/>
    </row>
    <row r="18" spans="1:46" ht="13.2" x14ac:dyDescent="0.2">
      <c r="A18" s="259"/>
      <c r="AQ18" s="280"/>
      <c r="AR18" s="280"/>
    </row>
    <row r="19" spans="1:46" ht="13.2" x14ac:dyDescent="0.2">
      <c r="A19" s="259"/>
      <c r="AK19" s="255" t="s">
        <v>528</v>
      </c>
    </row>
    <row r="20" spans="1:46" ht="13.2" x14ac:dyDescent="0.2">
      <c r="A20" s="259"/>
      <c r="AK20" s="281"/>
      <c r="AL20" s="282"/>
      <c r="AM20" s="282"/>
      <c r="AN20" s="283"/>
      <c r="AO20" s="284" t="s">
        <v>529</v>
      </c>
      <c r="AP20" s="285" t="s">
        <v>530</v>
      </c>
      <c r="AQ20" s="286" t="s">
        <v>531</v>
      </c>
      <c r="AR20" s="287"/>
    </row>
    <row r="21" spans="1:46" s="260" customFormat="1" ht="13.2" x14ac:dyDescent="0.2">
      <c r="A21" s="288"/>
      <c r="AK21" s="1135" t="s">
        <v>532</v>
      </c>
      <c r="AL21" s="1136"/>
      <c r="AM21" s="1136"/>
      <c r="AN21" s="1137"/>
      <c r="AO21" s="289">
        <v>11.77</v>
      </c>
      <c r="AP21" s="290">
        <v>10.69</v>
      </c>
      <c r="AQ21" s="291">
        <v>1.08</v>
      </c>
      <c r="AS21" s="292"/>
      <c r="AT21" s="288"/>
    </row>
    <row r="22" spans="1:46" s="260" customFormat="1" ht="13.2" x14ac:dyDescent="0.2">
      <c r="A22" s="288"/>
      <c r="AK22" s="1135" t="s">
        <v>533</v>
      </c>
      <c r="AL22" s="1136"/>
      <c r="AM22" s="1136"/>
      <c r="AN22" s="1137"/>
      <c r="AO22" s="293">
        <v>99.7</v>
      </c>
      <c r="AP22" s="294">
        <v>97.4</v>
      </c>
      <c r="AQ22" s="295">
        <v>2.2999999999999998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6" t="s">
        <v>534</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300"/>
      <c r="AS27" s="255"/>
      <c r="AT27" s="255"/>
    </row>
    <row r="28" spans="1:46" ht="16.2" x14ac:dyDescent="0.2">
      <c r="A28" s="256" t="s">
        <v>535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536</v>
      </c>
      <c r="AL29" s="260"/>
      <c r="AM29" s="260"/>
      <c r="AN29" s="260"/>
      <c r="AS29" s="302"/>
    </row>
    <row r="30" spans="1:46" ht="13.5" customHeight="1" x14ac:dyDescent="0.2">
      <c r="A30" s="259"/>
      <c r="AK30" s="262"/>
      <c r="AL30" s="263"/>
      <c r="AM30" s="263"/>
      <c r="AN30" s="264"/>
      <c r="AO30" s="1127" t="s">
        <v>515</v>
      </c>
      <c r="AP30" s="265"/>
      <c r="AQ30" s="266" t="s">
        <v>516</v>
      </c>
      <c r="AR30" s="267"/>
    </row>
    <row r="31" spans="1:46" ht="13.2" x14ac:dyDescent="0.2">
      <c r="A31" s="259"/>
      <c r="AK31" s="268"/>
      <c r="AL31" s="269"/>
      <c r="AM31" s="269"/>
      <c r="AN31" s="270"/>
      <c r="AO31" s="1128"/>
      <c r="AP31" s="271" t="s">
        <v>517</v>
      </c>
      <c r="AQ31" s="272" t="s">
        <v>518</v>
      </c>
      <c r="AR31" s="273" t="s">
        <v>519</v>
      </c>
    </row>
    <row r="32" spans="1:46" ht="27" customHeight="1" x14ac:dyDescent="0.2">
      <c r="A32" s="259"/>
      <c r="AK32" s="1143" t="s">
        <v>537</v>
      </c>
      <c r="AL32" s="1144"/>
      <c r="AM32" s="1144"/>
      <c r="AN32" s="1145"/>
      <c r="AO32" s="303">
        <v>3802684</v>
      </c>
      <c r="AP32" s="303">
        <v>106838</v>
      </c>
      <c r="AQ32" s="304">
        <v>74824</v>
      </c>
      <c r="AR32" s="305">
        <v>42.8</v>
      </c>
    </row>
    <row r="33" spans="1:46" ht="13.5" customHeight="1" x14ac:dyDescent="0.2">
      <c r="A33" s="259"/>
      <c r="AK33" s="1143" t="s">
        <v>538</v>
      </c>
      <c r="AL33" s="1144"/>
      <c r="AM33" s="1144"/>
      <c r="AN33" s="1145"/>
      <c r="AO33" s="303" t="s">
        <v>524</v>
      </c>
      <c r="AP33" s="303" t="s">
        <v>524</v>
      </c>
      <c r="AQ33" s="304" t="s">
        <v>524</v>
      </c>
      <c r="AR33" s="305" t="s">
        <v>524</v>
      </c>
    </row>
    <row r="34" spans="1:46" ht="27" customHeight="1" x14ac:dyDescent="0.2">
      <c r="A34" s="259"/>
      <c r="AK34" s="1143" t="s">
        <v>539</v>
      </c>
      <c r="AL34" s="1144"/>
      <c r="AM34" s="1144"/>
      <c r="AN34" s="1145"/>
      <c r="AO34" s="303" t="s">
        <v>524</v>
      </c>
      <c r="AP34" s="303" t="s">
        <v>524</v>
      </c>
      <c r="AQ34" s="304">
        <v>1</v>
      </c>
      <c r="AR34" s="305" t="s">
        <v>524</v>
      </c>
    </row>
    <row r="35" spans="1:46" ht="27" customHeight="1" x14ac:dyDescent="0.2">
      <c r="A35" s="259"/>
      <c r="AK35" s="1143" t="s">
        <v>540</v>
      </c>
      <c r="AL35" s="1144"/>
      <c r="AM35" s="1144"/>
      <c r="AN35" s="1145"/>
      <c r="AO35" s="303">
        <v>73145</v>
      </c>
      <c r="AP35" s="303">
        <v>2055</v>
      </c>
      <c r="AQ35" s="304">
        <v>17427</v>
      </c>
      <c r="AR35" s="305">
        <v>-88.2</v>
      </c>
    </row>
    <row r="36" spans="1:46" ht="27" customHeight="1" x14ac:dyDescent="0.2">
      <c r="A36" s="259"/>
      <c r="AK36" s="1143" t="s">
        <v>541</v>
      </c>
      <c r="AL36" s="1144"/>
      <c r="AM36" s="1144"/>
      <c r="AN36" s="1145"/>
      <c r="AO36" s="303">
        <v>128425</v>
      </c>
      <c r="AP36" s="303">
        <v>3608</v>
      </c>
      <c r="AQ36" s="304">
        <v>2447</v>
      </c>
      <c r="AR36" s="305">
        <v>47.4</v>
      </c>
    </row>
    <row r="37" spans="1:46" ht="13.5" customHeight="1" x14ac:dyDescent="0.2">
      <c r="A37" s="259"/>
      <c r="AK37" s="1143" t="s">
        <v>542</v>
      </c>
      <c r="AL37" s="1144"/>
      <c r="AM37" s="1144"/>
      <c r="AN37" s="1145"/>
      <c r="AO37" s="303">
        <v>16232</v>
      </c>
      <c r="AP37" s="303">
        <v>456</v>
      </c>
      <c r="AQ37" s="304">
        <v>591</v>
      </c>
      <c r="AR37" s="305">
        <v>-22.8</v>
      </c>
    </row>
    <row r="38" spans="1:46" ht="27" customHeight="1" x14ac:dyDescent="0.2">
      <c r="A38" s="259"/>
      <c r="AK38" s="1146" t="s">
        <v>543</v>
      </c>
      <c r="AL38" s="1147"/>
      <c r="AM38" s="1147"/>
      <c r="AN38" s="1148"/>
      <c r="AO38" s="306" t="s">
        <v>524</v>
      </c>
      <c r="AP38" s="306" t="s">
        <v>524</v>
      </c>
      <c r="AQ38" s="307">
        <v>2</v>
      </c>
      <c r="AR38" s="295" t="s">
        <v>524</v>
      </c>
      <c r="AS38" s="302"/>
    </row>
    <row r="39" spans="1:46" ht="13.2" x14ac:dyDescent="0.2">
      <c r="A39" s="259"/>
      <c r="AK39" s="1146" t="s">
        <v>544</v>
      </c>
      <c r="AL39" s="1147"/>
      <c r="AM39" s="1147"/>
      <c r="AN39" s="1148"/>
      <c r="AO39" s="303">
        <v>-16931</v>
      </c>
      <c r="AP39" s="303">
        <v>-476</v>
      </c>
      <c r="AQ39" s="304">
        <v>-3618</v>
      </c>
      <c r="AR39" s="305">
        <v>-86.8</v>
      </c>
      <c r="AS39" s="302"/>
    </row>
    <row r="40" spans="1:46" ht="27" customHeight="1" x14ac:dyDescent="0.2">
      <c r="A40" s="259"/>
      <c r="AK40" s="1143" t="s">
        <v>545</v>
      </c>
      <c r="AL40" s="1144"/>
      <c r="AM40" s="1144"/>
      <c r="AN40" s="1145"/>
      <c r="AO40" s="303">
        <v>-3013015</v>
      </c>
      <c r="AP40" s="303">
        <v>-84652</v>
      </c>
      <c r="AQ40" s="304">
        <v>-63812</v>
      </c>
      <c r="AR40" s="305">
        <v>32.700000000000003</v>
      </c>
      <c r="AS40" s="302"/>
    </row>
    <row r="41" spans="1:46" ht="13.2" x14ac:dyDescent="0.2">
      <c r="A41" s="259"/>
      <c r="AK41" s="1149" t="s">
        <v>300</v>
      </c>
      <c r="AL41" s="1150"/>
      <c r="AM41" s="1150"/>
      <c r="AN41" s="1151"/>
      <c r="AO41" s="303">
        <v>990540</v>
      </c>
      <c r="AP41" s="303">
        <v>27830</v>
      </c>
      <c r="AQ41" s="304">
        <v>27863</v>
      </c>
      <c r="AR41" s="305">
        <v>-0.1</v>
      </c>
      <c r="AS41" s="302"/>
    </row>
    <row r="42" spans="1:46" ht="13.2" x14ac:dyDescent="0.2">
      <c r="A42" s="259"/>
      <c r="AK42" s="308" t="s">
        <v>546</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547</v>
      </c>
    </row>
    <row r="48" spans="1:46" ht="13.2" x14ac:dyDescent="0.2">
      <c r="A48" s="259"/>
      <c r="AK48" s="313" t="s">
        <v>548</v>
      </c>
      <c r="AL48" s="313"/>
      <c r="AM48" s="313"/>
      <c r="AN48" s="313"/>
      <c r="AO48" s="313"/>
      <c r="AP48" s="313"/>
      <c r="AQ48" s="314"/>
      <c r="AR48" s="313"/>
    </row>
    <row r="49" spans="1:44" ht="13.5" customHeight="1" x14ac:dyDescent="0.2">
      <c r="A49" s="259"/>
      <c r="AK49" s="315"/>
      <c r="AL49" s="316"/>
      <c r="AM49" s="1138" t="s">
        <v>515</v>
      </c>
      <c r="AN49" s="1140" t="s">
        <v>549</v>
      </c>
      <c r="AO49" s="1141"/>
      <c r="AP49" s="1141"/>
      <c r="AQ49" s="1141"/>
      <c r="AR49" s="1142"/>
    </row>
    <row r="50" spans="1:44" ht="13.2" x14ac:dyDescent="0.2">
      <c r="A50" s="259"/>
      <c r="AK50" s="317"/>
      <c r="AL50" s="318"/>
      <c r="AM50" s="1139"/>
      <c r="AN50" s="319" t="s">
        <v>550</v>
      </c>
      <c r="AO50" s="320" t="s">
        <v>551</v>
      </c>
      <c r="AP50" s="321" t="s">
        <v>552</v>
      </c>
      <c r="AQ50" s="322" t="s">
        <v>553</v>
      </c>
      <c r="AR50" s="323" t="s">
        <v>554</v>
      </c>
    </row>
    <row r="51" spans="1:44" ht="13.2" x14ac:dyDescent="0.2">
      <c r="A51" s="259"/>
      <c r="AK51" s="315" t="s">
        <v>555</v>
      </c>
      <c r="AL51" s="316"/>
      <c r="AM51" s="324">
        <v>5458565</v>
      </c>
      <c r="AN51" s="325">
        <v>142146</v>
      </c>
      <c r="AO51" s="326">
        <v>239.5</v>
      </c>
      <c r="AP51" s="327">
        <v>85173</v>
      </c>
      <c r="AQ51" s="328">
        <v>-4.3</v>
      </c>
      <c r="AR51" s="329">
        <v>243.8</v>
      </c>
    </row>
    <row r="52" spans="1:44" ht="13.2" x14ac:dyDescent="0.2">
      <c r="A52" s="259"/>
      <c r="AK52" s="330"/>
      <c r="AL52" s="331" t="s">
        <v>556</v>
      </c>
      <c r="AM52" s="332">
        <v>3266513</v>
      </c>
      <c r="AN52" s="333">
        <v>85063</v>
      </c>
      <c r="AO52" s="334">
        <v>194.3</v>
      </c>
      <c r="AP52" s="335">
        <v>43913</v>
      </c>
      <c r="AQ52" s="336">
        <v>-3.4</v>
      </c>
      <c r="AR52" s="337">
        <v>197.7</v>
      </c>
    </row>
    <row r="53" spans="1:44" ht="13.2" x14ac:dyDescent="0.2">
      <c r="A53" s="259"/>
      <c r="AK53" s="315" t="s">
        <v>557</v>
      </c>
      <c r="AL53" s="316"/>
      <c r="AM53" s="324">
        <v>2732654</v>
      </c>
      <c r="AN53" s="325">
        <v>72515</v>
      </c>
      <c r="AO53" s="326">
        <v>-49</v>
      </c>
      <c r="AP53" s="327">
        <v>94081</v>
      </c>
      <c r="AQ53" s="328">
        <v>10.5</v>
      </c>
      <c r="AR53" s="329">
        <v>-59.5</v>
      </c>
    </row>
    <row r="54" spans="1:44" ht="13.2" x14ac:dyDescent="0.2">
      <c r="A54" s="259"/>
      <c r="AK54" s="330"/>
      <c r="AL54" s="331" t="s">
        <v>556</v>
      </c>
      <c r="AM54" s="332">
        <v>2119940</v>
      </c>
      <c r="AN54" s="333">
        <v>56256</v>
      </c>
      <c r="AO54" s="334">
        <v>-33.9</v>
      </c>
      <c r="AP54" s="335">
        <v>48949</v>
      </c>
      <c r="AQ54" s="336">
        <v>11.5</v>
      </c>
      <c r="AR54" s="337">
        <v>-45.4</v>
      </c>
    </row>
    <row r="55" spans="1:44" ht="13.2" x14ac:dyDescent="0.2">
      <c r="A55" s="259"/>
      <c r="AK55" s="315" t="s">
        <v>558</v>
      </c>
      <c r="AL55" s="316"/>
      <c r="AM55" s="324">
        <v>2893228</v>
      </c>
      <c r="AN55" s="325">
        <v>78145</v>
      </c>
      <c r="AO55" s="326">
        <v>7.8</v>
      </c>
      <c r="AP55" s="327">
        <v>92632</v>
      </c>
      <c r="AQ55" s="328">
        <v>-1.5</v>
      </c>
      <c r="AR55" s="329">
        <v>9.3000000000000007</v>
      </c>
    </row>
    <row r="56" spans="1:44" ht="13.2" x14ac:dyDescent="0.2">
      <c r="A56" s="259"/>
      <c r="AK56" s="330"/>
      <c r="AL56" s="331" t="s">
        <v>556</v>
      </c>
      <c r="AM56" s="332">
        <v>2288901</v>
      </c>
      <c r="AN56" s="333">
        <v>61822</v>
      </c>
      <c r="AO56" s="334">
        <v>9.9</v>
      </c>
      <c r="AP56" s="335">
        <v>47978</v>
      </c>
      <c r="AQ56" s="336">
        <v>-2</v>
      </c>
      <c r="AR56" s="337">
        <v>11.9</v>
      </c>
    </row>
    <row r="57" spans="1:44" ht="13.2" x14ac:dyDescent="0.2">
      <c r="A57" s="259"/>
      <c r="AK57" s="315" t="s">
        <v>559</v>
      </c>
      <c r="AL57" s="316"/>
      <c r="AM57" s="324">
        <v>3401555</v>
      </c>
      <c r="AN57" s="325">
        <v>93789</v>
      </c>
      <c r="AO57" s="326">
        <v>20</v>
      </c>
      <c r="AP57" s="327">
        <v>96469</v>
      </c>
      <c r="AQ57" s="328">
        <v>4.0999999999999996</v>
      </c>
      <c r="AR57" s="329">
        <v>15.9</v>
      </c>
    </row>
    <row r="58" spans="1:44" ht="13.2" x14ac:dyDescent="0.2">
      <c r="A58" s="259"/>
      <c r="AK58" s="330"/>
      <c r="AL58" s="331" t="s">
        <v>556</v>
      </c>
      <c r="AM58" s="332">
        <v>2164473</v>
      </c>
      <c r="AN58" s="333">
        <v>59680</v>
      </c>
      <c r="AO58" s="334">
        <v>-3.5</v>
      </c>
      <c r="AP58" s="335">
        <v>49775</v>
      </c>
      <c r="AQ58" s="336">
        <v>3.7</v>
      </c>
      <c r="AR58" s="337">
        <v>-7.2</v>
      </c>
    </row>
    <row r="59" spans="1:44" ht="13.2" x14ac:dyDescent="0.2">
      <c r="A59" s="259"/>
      <c r="AK59" s="315" t="s">
        <v>560</v>
      </c>
      <c r="AL59" s="316"/>
      <c r="AM59" s="324">
        <v>3177141</v>
      </c>
      <c r="AN59" s="325">
        <v>89263</v>
      </c>
      <c r="AO59" s="326">
        <v>-4.8</v>
      </c>
      <c r="AP59" s="327">
        <v>85743</v>
      </c>
      <c r="AQ59" s="328">
        <v>-11.1</v>
      </c>
      <c r="AR59" s="329">
        <v>6.3</v>
      </c>
    </row>
    <row r="60" spans="1:44" ht="13.2" x14ac:dyDescent="0.2">
      <c r="A60" s="259"/>
      <c r="AK60" s="330"/>
      <c r="AL60" s="331" t="s">
        <v>556</v>
      </c>
      <c r="AM60" s="332">
        <v>2084976</v>
      </c>
      <c r="AN60" s="333">
        <v>58578</v>
      </c>
      <c r="AO60" s="334">
        <v>-1.8</v>
      </c>
      <c r="AP60" s="335">
        <v>45231</v>
      </c>
      <c r="AQ60" s="336">
        <v>-9.1</v>
      </c>
      <c r="AR60" s="337">
        <v>7.3</v>
      </c>
    </row>
    <row r="61" spans="1:44" ht="13.2" x14ac:dyDescent="0.2">
      <c r="A61" s="259"/>
      <c r="AK61" s="315" t="s">
        <v>561</v>
      </c>
      <c r="AL61" s="338"/>
      <c r="AM61" s="324">
        <v>3532629</v>
      </c>
      <c r="AN61" s="325">
        <v>95172</v>
      </c>
      <c r="AO61" s="326">
        <v>42.7</v>
      </c>
      <c r="AP61" s="327">
        <v>90820</v>
      </c>
      <c r="AQ61" s="339">
        <v>-0.5</v>
      </c>
      <c r="AR61" s="329">
        <v>43.2</v>
      </c>
    </row>
    <row r="62" spans="1:44" ht="13.2" x14ac:dyDescent="0.2">
      <c r="A62" s="259"/>
      <c r="AK62" s="330"/>
      <c r="AL62" s="331" t="s">
        <v>556</v>
      </c>
      <c r="AM62" s="332">
        <v>2384961</v>
      </c>
      <c r="AN62" s="333">
        <v>64280</v>
      </c>
      <c r="AO62" s="334">
        <v>33</v>
      </c>
      <c r="AP62" s="335">
        <v>47169</v>
      </c>
      <c r="AQ62" s="336">
        <v>0.1</v>
      </c>
      <c r="AR62" s="337">
        <v>32.9</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k77e7jaoUsJ51chhhk+zhBl7nsKB6DBffVr4GReiD/mnHWL+KplX9wUvdu6YeX49sCuvFTyiOH7tySbWEr6gqA==" saltValue="/TMN485S+b/uR5ix5uP5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563</v>
      </c>
    </row>
    <row r="121" spans="125:125" ht="13.5" hidden="1" customHeight="1" x14ac:dyDescent="0.2">
      <c r="DU121" s="253"/>
    </row>
  </sheetData>
  <sheetProtection algorithmName="SHA-512" hashValue="D9B53MG7eCpIuvgcwETHPTzWUjiV8QStAGT/9FT3FhX/m8jlyG4AuaCd53CHr4Q3Q9RMU6FWyh2Dg0lCRAkFEQ==" saltValue="tsjYE9LeNuRpJoTYo+bm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564</v>
      </c>
    </row>
  </sheetData>
  <sheetProtection algorithmName="SHA-512" hashValue="kc6CGdfkmO4+NPyoG9CP/akEaQ1EhPjM+Bb3QOQAtrnRVH355NHiXqst6RnfFKHO74f2l9kjQ7V8U+LCF4LY5Q==" saltValue="r7kjBamGKjIgMYntd50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152" t="s">
        <v>3</v>
      </c>
      <c r="D47" s="1152"/>
      <c r="E47" s="1153"/>
      <c r="F47" s="11">
        <v>38.04</v>
      </c>
      <c r="G47" s="12">
        <v>26.78</v>
      </c>
      <c r="H47" s="12">
        <v>25.33</v>
      </c>
      <c r="I47" s="12">
        <v>24.41</v>
      </c>
      <c r="J47" s="13">
        <v>24.46</v>
      </c>
    </row>
    <row r="48" spans="2:10" ht="57.75" customHeight="1" x14ac:dyDescent="0.2">
      <c r="B48" s="14"/>
      <c r="C48" s="1154" t="s">
        <v>4</v>
      </c>
      <c r="D48" s="1154"/>
      <c r="E48" s="1155"/>
      <c r="F48" s="15">
        <v>4.42</v>
      </c>
      <c r="G48" s="16">
        <v>9.35</v>
      </c>
      <c r="H48" s="16">
        <v>12.9</v>
      </c>
      <c r="I48" s="16">
        <v>7.46</v>
      </c>
      <c r="J48" s="17">
        <v>8.59</v>
      </c>
    </row>
    <row r="49" spans="2:10" ht="57.75" customHeight="1" thickBot="1" x14ac:dyDescent="0.25">
      <c r="B49" s="18"/>
      <c r="C49" s="1156" t="s">
        <v>5</v>
      </c>
      <c r="D49" s="1156"/>
      <c r="E49" s="1157"/>
      <c r="F49" s="19">
        <v>1.26</v>
      </c>
      <c r="G49" s="20" t="s">
        <v>570</v>
      </c>
      <c r="H49" s="20">
        <v>2.2000000000000002</v>
      </c>
      <c r="I49" s="20" t="s">
        <v>571</v>
      </c>
      <c r="J49" s="21">
        <v>0.52</v>
      </c>
    </row>
    <row r="50" spans="2:10" ht="13.2" x14ac:dyDescent="0.2"/>
  </sheetData>
  <sheetProtection algorithmName="SHA-512" hashValue="kLZOsWgKwQilULvXpg7fWMMT5NJ0KLVcxFKKrJ8Qn2KjzvAqx6Ju8QWAZLLPrUJHCvAJjswR7CLIRdBDi9GtQg==" saltValue="7omXwL+fKt25NCkrEFVl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62" t="s">
        <v>572</v>
      </c>
      <c r="D34" s="1162"/>
      <c r="E34" s="1163"/>
      <c r="F34" s="32">
        <v>1.74</v>
      </c>
      <c r="G34" s="33">
        <v>2.14</v>
      </c>
      <c r="H34" s="33">
        <v>5.71</v>
      </c>
      <c r="I34" s="33">
        <v>9.68</v>
      </c>
      <c r="J34" s="34">
        <v>13.54</v>
      </c>
      <c r="K34" s="22"/>
      <c r="L34" s="22"/>
      <c r="M34" s="22"/>
      <c r="N34" s="22"/>
      <c r="O34" s="22"/>
      <c r="P34" s="22"/>
    </row>
    <row r="35" spans="1:16" ht="39" customHeight="1" x14ac:dyDescent="0.2">
      <c r="A35" s="22"/>
      <c r="B35" s="35"/>
      <c r="C35" s="1158" t="s">
        <v>573</v>
      </c>
      <c r="D35" s="1158"/>
      <c r="E35" s="1159"/>
      <c r="F35" s="36">
        <v>4.41</v>
      </c>
      <c r="G35" s="37">
        <v>9.34</v>
      </c>
      <c r="H35" s="37">
        <v>12.89</v>
      </c>
      <c r="I35" s="37">
        <v>7.46</v>
      </c>
      <c r="J35" s="38">
        <v>8.58</v>
      </c>
      <c r="K35" s="22"/>
      <c r="L35" s="22"/>
      <c r="M35" s="22"/>
      <c r="N35" s="22"/>
      <c r="O35" s="22"/>
      <c r="P35" s="22"/>
    </row>
    <row r="36" spans="1:16" ht="39" customHeight="1" x14ac:dyDescent="0.2">
      <c r="A36" s="22"/>
      <c r="B36" s="35"/>
      <c r="C36" s="1158" t="s">
        <v>574</v>
      </c>
      <c r="D36" s="1158"/>
      <c r="E36" s="1159"/>
      <c r="F36" s="36">
        <v>6.82</v>
      </c>
      <c r="G36" s="37">
        <v>7.17</v>
      </c>
      <c r="H36" s="37">
        <v>5.56</v>
      </c>
      <c r="I36" s="37">
        <v>7.67</v>
      </c>
      <c r="J36" s="38">
        <v>7.08</v>
      </c>
      <c r="K36" s="22"/>
      <c r="L36" s="22"/>
      <c r="M36" s="22"/>
      <c r="N36" s="22"/>
      <c r="O36" s="22"/>
      <c r="P36" s="22"/>
    </row>
    <row r="37" spans="1:16" ht="39" customHeight="1" x14ac:dyDescent="0.2">
      <c r="A37" s="22"/>
      <c r="B37" s="35"/>
      <c r="C37" s="1158" t="s">
        <v>575</v>
      </c>
      <c r="D37" s="1158"/>
      <c r="E37" s="1159"/>
      <c r="F37" s="36">
        <v>1.32</v>
      </c>
      <c r="G37" s="37">
        <v>1.01</v>
      </c>
      <c r="H37" s="37">
        <v>1.54</v>
      </c>
      <c r="I37" s="37">
        <v>1.47</v>
      </c>
      <c r="J37" s="38">
        <v>1.56</v>
      </c>
      <c r="K37" s="22"/>
      <c r="L37" s="22"/>
      <c r="M37" s="22"/>
      <c r="N37" s="22"/>
      <c r="O37" s="22"/>
      <c r="P37" s="22"/>
    </row>
    <row r="38" spans="1:16" ht="39" customHeight="1" x14ac:dyDescent="0.2">
      <c r="A38" s="22"/>
      <c r="B38" s="35"/>
      <c r="C38" s="1158" t="s">
        <v>576</v>
      </c>
      <c r="D38" s="1158"/>
      <c r="E38" s="1159"/>
      <c r="F38" s="36">
        <v>2.82</v>
      </c>
      <c r="G38" s="37">
        <v>1.73</v>
      </c>
      <c r="H38" s="37">
        <v>1.69</v>
      </c>
      <c r="I38" s="37">
        <v>1.55</v>
      </c>
      <c r="J38" s="38">
        <v>1.54</v>
      </c>
      <c r="K38" s="22"/>
      <c r="L38" s="22"/>
      <c r="M38" s="22"/>
      <c r="N38" s="22"/>
      <c r="O38" s="22"/>
      <c r="P38" s="22"/>
    </row>
    <row r="39" spans="1:16" ht="39" customHeight="1" x14ac:dyDescent="0.2">
      <c r="A39" s="22"/>
      <c r="B39" s="35"/>
      <c r="C39" s="1158" t="s">
        <v>577</v>
      </c>
      <c r="D39" s="1158"/>
      <c r="E39" s="1159"/>
      <c r="F39" s="36">
        <v>0.01</v>
      </c>
      <c r="G39" s="37">
        <v>0</v>
      </c>
      <c r="H39" s="37">
        <v>0.01</v>
      </c>
      <c r="I39" s="37">
        <v>0.01</v>
      </c>
      <c r="J39" s="38">
        <v>0.01</v>
      </c>
      <c r="K39" s="22"/>
      <c r="L39" s="22"/>
      <c r="M39" s="22"/>
      <c r="N39" s="22"/>
      <c r="O39" s="22"/>
      <c r="P39" s="22"/>
    </row>
    <row r="40" spans="1:16" ht="39" customHeight="1" x14ac:dyDescent="0.2">
      <c r="A40" s="22"/>
      <c r="B40" s="35"/>
      <c r="C40" s="1158"/>
      <c r="D40" s="1158"/>
      <c r="E40" s="1159"/>
      <c r="F40" s="36"/>
      <c r="G40" s="37"/>
      <c r="H40" s="37"/>
      <c r="I40" s="37"/>
      <c r="J40" s="38"/>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578</v>
      </c>
      <c r="D42" s="1158"/>
      <c r="E42" s="1159"/>
      <c r="F42" s="36" t="s">
        <v>524</v>
      </c>
      <c r="G42" s="37" t="s">
        <v>524</v>
      </c>
      <c r="H42" s="37" t="s">
        <v>524</v>
      </c>
      <c r="I42" s="37" t="s">
        <v>524</v>
      </c>
      <c r="J42" s="38" t="s">
        <v>524</v>
      </c>
      <c r="K42" s="22"/>
      <c r="L42" s="22"/>
      <c r="M42" s="22"/>
      <c r="N42" s="22"/>
      <c r="O42" s="22"/>
      <c r="P42" s="22"/>
    </row>
    <row r="43" spans="1:16" ht="39" customHeight="1" thickBot="1" x14ac:dyDescent="0.25">
      <c r="A43" s="22"/>
      <c r="B43" s="40"/>
      <c r="C43" s="1160" t="s">
        <v>579</v>
      </c>
      <c r="D43" s="1160"/>
      <c r="E43" s="1161"/>
      <c r="F43" s="41" t="s">
        <v>524</v>
      </c>
      <c r="G43" s="42" t="s">
        <v>524</v>
      </c>
      <c r="H43" s="42" t="s">
        <v>524</v>
      </c>
      <c r="I43" s="42" t="s">
        <v>524</v>
      </c>
      <c r="J43" s="43" t="s">
        <v>524</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KK7NmwDhzqEUW9IRCwvdnTNM+HJhtXJmThJKiKF1ap+uvq11wHHDCIHlhCBVooL+w3hMU+BQOIO7RRznsN9VUQ==" saltValue="FMGdw1ogz2xSkOgV2FSZ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3517</v>
      </c>
      <c r="L45" s="58">
        <v>3556</v>
      </c>
      <c r="M45" s="58">
        <v>3579</v>
      </c>
      <c r="N45" s="58">
        <v>3878</v>
      </c>
      <c r="O45" s="59">
        <v>3803</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524</v>
      </c>
      <c r="L46" s="62" t="s">
        <v>524</v>
      </c>
      <c r="M46" s="62" t="s">
        <v>524</v>
      </c>
      <c r="N46" s="62" t="s">
        <v>524</v>
      </c>
      <c r="O46" s="63" t="s">
        <v>524</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524</v>
      </c>
      <c r="L47" s="62" t="s">
        <v>524</v>
      </c>
      <c r="M47" s="62" t="s">
        <v>524</v>
      </c>
      <c r="N47" s="62" t="s">
        <v>524</v>
      </c>
      <c r="O47" s="63" t="s">
        <v>524</v>
      </c>
      <c r="P47" s="46"/>
      <c r="Q47" s="46"/>
      <c r="R47" s="46"/>
      <c r="S47" s="46"/>
      <c r="T47" s="46"/>
      <c r="U47" s="46"/>
    </row>
    <row r="48" spans="1:21" ht="30.75" customHeight="1" x14ac:dyDescent="0.2">
      <c r="A48" s="46"/>
      <c r="B48" s="1166"/>
      <c r="C48" s="1167"/>
      <c r="D48" s="60"/>
      <c r="E48" s="1172" t="s">
        <v>15</v>
      </c>
      <c r="F48" s="1172"/>
      <c r="G48" s="1172"/>
      <c r="H48" s="1172"/>
      <c r="I48" s="1172"/>
      <c r="J48" s="1173"/>
      <c r="K48" s="61">
        <v>71</v>
      </c>
      <c r="L48" s="62">
        <v>77</v>
      </c>
      <c r="M48" s="62">
        <v>82</v>
      </c>
      <c r="N48" s="62">
        <v>122</v>
      </c>
      <c r="O48" s="63">
        <v>73</v>
      </c>
      <c r="P48" s="46"/>
      <c r="Q48" s="46"/>
      <c r="R48" s="46"/>
      <c r="S48" s="46"/>
      <c r="T48" s="46"/>
      <c r="U48" s="46"/>
    </row>
    <row r="49" spans="1:21" ht="30.75" customHeight="1" x14ac:dyDescent="0.2">
      <c r="A49" s="46"/>
      <c r="B49" s="1166"/>
      <c r="C49" s="1167"/>
      <c r="D49" s="60"/>
      <c r="E49" s="1172" t="s">
        <v>16</v>
      </c>
      <c r="F49" s="1172"/>
      <c r="G49" s="1172"/>
      <c r="H49" s="1172"/>
      <c r="I49" s="1172"/>
      <c r="J49" s="1173"/>
      <c r="K49" s="61">
        <v>90</v>
      </c>
      <c r="L49" s="62">
        <v>92</v>
      </c>
      <c r="M49" s="62">
        <v>117</v>
      </c>
      <c r="N49" s="62">
        <v>116</v>
      </c>
      <c r="O49" s="63">
        <v>128</v>
      </c>
      <c r="P49" s="46"/>
      <c r="Q49" s="46"/>
      <c r="R49" s="46"/>
      <c r="S49" s="46"/>
      <c r="T49" s="46"/>
      <c r="U49" s="46"/>
    </row>
    <row r="50" spans="1:21" ht="30.75" customHeight="1" x14ac:dyDescent="0.2">
      <c r="A50" s="46"/>
      <c r="B50" s="1166"/>
      <c r="C50" s="1167"/>
      <c r="D50" s="60"/>
      <c r="E50" s="1172" t="s">
        <v>17</v>
      </c>
      <c r="F50" s="1172"/>
      <c r="G50" s="1172"/>
      <c r="H50" s="1172"/>
      <c r="I50" s="1172"/>
      <c r="J50" s="1173"/>
      <c r="K50" s="61">
        <v>22</v>
      </c>
      <c r="L50" s="62">
        <v>20</v>
      </c>
      <c r="M50" s="62">
        <v>20</v>
      </c>
      <c r="N50" s="62">
        <v>19</v>
      </c>
      <c r="O50" s="63">
        <v>16</v>
      </c>
      <c r="P50" s="46"/>
      <c r="Q50" s="46"/>
      <c r="R50" s="46"/>
      <c r="S50" s="46"/>
      <c r="T50" s="46"/>
      <c r="U50" s="46"/>
    </row>
    <row r="51" spans="1:21" ht="30.75" customHeight="1" x14ac:dyDescent="0.2">
      <c r="A51" s="46"/>
      <c r="B51" s="1168"/>
      <c r="C51" s="1169"/>
      <c r="D51" s="64"/>
      <c r="E51" s="1172" t="s">
        <v>18</v>
      </c>
      <c r="F51" s="1172"/>
      <c r="G51" s="1172"/>
      <c r="H51" s="1172"/>
      <c r="I51" s="1172"/>
      <c r="J51" s="1173"/>
      <c r="K51" s="61" t="s">
        <v>524</v>
      </c>
      <c r="L51" s="62" t="s">
        <v>524</v>
      </c>
      <c r="M51" s="62" t="s">
        <v>524</v>
      </c>
      <c r="N51" s="62" t="s">
        <v>524</v>
      </c>
      <c r="O51" s="63" t="s">
        <v>524</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2780</v>
      </c>
      <c r="L52" s="62">
        <v>2789</v>
      </c>
      <c r="M52" s="62">
        <v>2801</v>
      </c>
      <c r="N52" s="62">
        <v>2966</v>
      </c>
      <c r="O52" s="63">
        <v>3030</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920</v>
      </c>
      <c r="L53" s="67">
        <v>956</v>
      </c>
      <c r="M53" s="67">
        <v>997</v>
      </c>
      <c r="N53" s="67">
        <v>1169</v>
      </c>
      <c r="O53" s="68">
        <v>990</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580</v>
      </c>
      <c r="P56" s="46"/>
      <c r="Q56" s="46"/>
      <c r="R56" s="46"/>
      <c r="S56" s="46"/>
      <c r="T56" s="46"/>
      <c r="U56" s="46"/>
    </row>
    <row r="57" spans="1:21" ht="31.5" customHeight="1" thickBot="1" x14ac:dyDescent="0.25">
      <c r="A57" s="46"/>
      <c r="B57" s="74"/>
      <c r="C57" s="75"/>
      <c r="D57" s="75"/>
      <c r="E57" s="76"/>
      <c r="F57" s="76"/>
      <c r="G57" s="76"/>
      <c r="H57" s="76"/>
      <c r="I57" s="76"/>
      <c r="J57" s="77" t="s">
        <v>2</v>
      </c>
      <c r="K57" s="78" t="s">
        <v>581</v>
      </c>
      <c r="L57" s="79" t="s">
        <v>582</v>
      </c>
      <c r="M57" s="79" t="s">
        <v>583</v>
      </c>
      <c r="N57" s="79" t="s">
        <v>584</v>
      </c>
      <c r="O57" s="80" t="s">
        <v>585</v>
      </c>
      <c r="P57" s="46"/>
      <c r="Q57" s="46"/>
      <c r="R57" s="46"/>
      <c r="S57" s="46"/>
      <c r="T57" s="46"/>
      <c r="U57" s="46"/>
    </row>
    <row r="58" spans="1:21" ht="31.5" customHeight="1" x14ac:dyDescent="0.2">
      <c r="B58" s="1180" t="s">
        <v>26</v>
      </c>
      <c r="C58" s="1181"/>
      <c r="D58" s="1186" t="s">
        <v>27</v>
      </c>
      <c r="E58" s="1187"/>
      <c r="F58" s="1187"/>
      <c r="G58" s="1187"/>
      <c r="H58" s="1187"/>
      <c r="I58" s="1187"/>
      <c r="J58" s="1188"/>
      <c r="K58" s="81" t="s">
        <v>524</v>
      </c>
      <c r="L58" s="82" t="s">
        <v>524</v>
      </c>
      <c r="M58" s="82" t="s">
        <v>524</v>
      </c>
      <c r="N58" s="82" t="s">
        <v>524</v>
      </c>
      <c r="O58" s="83" t="s">
        <v>524</v>
      </c>
    </row>
    <row r="59" spans="1:21" ht="31.5" customHeight="1" x14ac:dyDescent="0.2">
      <c r="B59" s="1182"/>
      <c r="C59" s="1183"/>
      <c r="D59" s="1189" t="s">
        <v>28</v>
      </c>
      <c r="E59" s="1190"/>
      <c r="F59" s="1190"/>
      <c r="G59" s="1190"/>
      <c r="H59" s="1190"/>
      <c r="I59" s="1190"/>
      <c r="J59" s="1191"/>
      <c r="K59" s="84" t="s">
        <v>524</v>
      </c>
      <c r="L59" s="85" t="s">
        <v>524</v>
      </c>
      <c r="M59" s="85" t="s">
        <v>524</v>
      </c>
      <c r="N59" s="85" t="s">
        <v>524</v>
      </c>
      <c r="O59" s="86" t="s">
        <v>524</v>
      </c>
    </row>
    <row r="60" spans="1:21" ht="31.5" customHeight="1" thickBot="1" x14ac:dyDescent="0.25">
      <c r="B60" s="1184"/>
      <c r="C60" s="1185"/>
      <c r="D60" s="1192" t="s">
        <v>29</v>
      </c>
      <c r="E60" s="1193"/>
      <c r="F60" s="1193"/>
      <c r="G60" s="1193"/>
      <c r="H60" s="1193"/>
      <c r="I60" s="1193"/>
      <c r="J60" s="1194"/>
      <c r="K60" s="87" t="s">
        <v>524</v>
      </c>
      <c r="L60" s="88" t="s">
        <v>524</v>
      </c>
      <c r="M60" s="88" t="s">
        <v>524</v>
      </c>
      <c r="N60" s="88" t="s">
        <v>524</v>
      </c>
      <c r="O60" s="89" t="s">
        <v>524</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exloK8GTv+AGXZhliowBc4uaAKEOesfjlhl7Xea5rdPmReoEL0NNGC147JNs0bCwosHt5TJNUylzVYtB/KtXiQ==" saltValue="NeG4Vw5ahnQUrnV3kCgFc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565</v>
      </c>
      <c r="J40" s="101" t="s">
        <v>566</v>
      </c>
      <c r="K40" s="101" t="s">
        <v>567</v>
      </c>
      <c r="L40" s="101" t="s">
        <v>568</v>
      </c>
      <c r="M40" s="102" t="s">
        <v>569</v>
      </c>
    </row>
    <row r="41" spans="2:13" ht="27.75" customHeight="1" x14ac:dyDescent="0.2">
      <c r="B41" s="1195" t="s">
        <v>32</v>
      </c>
      <c r="C41" s="1196"/>
      <c r="D41" s="103"/>
      <c r="E41" s="1201" t="s">
        <v>33</v>
      </c>
      <c r="F41" s="1201"/>
      <c r="G41" s="1201"/>
      <c r="H41" s="1202"/>
      <c r="I41" s="342">
        <v>25419</v>
      </c>
      <c r="J41" s="343">
        <v>24388</v>
      </c>
      <c r="K41" s="343">
        <v>25033</v>
      </c>
      <c r="L41" s="343">
        <v>24053</v>
      </c>
      <c r="M41" s="344">
        <v>22223</v>
      </c>
    </row>
    <row r="42" spans="2:13" ht="27.75" customHeight="1" x14ac:dyDescent="0.2">
      <c r="B42" s="1197"/>
      <c r="C42" s="1198"/>
      <c r="D42" s="104"/>
      <c r="E42" s="1203" t="s">
        <v>34</v>
      </c>
      <c r="F42" s="1203"/>
      <c r="G42" s="1203"/>
      <c r="H42" s="1204"/>
      <c r="I42" s="345">
        <v>46</v>
      </c>
      <c r="J42" s="346">
        <v>38</v>
      </c>
      <c r="K42" s="346">
        <v>31</v>
      </c>
      <c r="L42" s="346">
        <v>23</v>
      </c>
      <c r="M42" s="347">
        <v>16</v>
      </c>
    </row>
    <row r="43" spans="2:13" ht="27.75" customHeight="1" x14ac:dyDescent="0.2">
      <c r="B43" s="1197"/>
      <c r="C43" s="1198"/>
      <c r="D43" s="104"/>
      <c r="E43" s="1203" t="s">
        <v>35</v>
      </c>
      <c r="F43" s="1203"/>
      <c r="G43" s="1203"/>
      <c r="H43" s="1204"/>
      <c r="I43" s="345">
        <v>719</v>
      </c>
      <c r="J43" s="346">
        <v>687</v>
      </c>
      <c r="K43" s="346">
        <v>749</v>
      </c>
      <c r="L43" s="346">
        <v>842</v>
      </c>
      <c r="M43" s="347">
        <v>805</v>
      </c>
    </row>
    <row r="44" spans="2:13" ht="27.75" customHeight="1" x14ac:dyDescent="0.2">
      <c r="B44" s="1197"/>
      <c r="C44" s="1198"/>
      <c r="D44" s="104"/>
      <c r="E44" s="1203" t="s">
        <v>36</v>
      </c>
      <c r="F44" s="1203"/>
      <c r="G44" s="1203"/>
      <c r="H44" s="1204"/>
      <c r="I44" s="345">
        <v>503</v>
      </c>
      <c r="J44" s="346">
        <v>483</v>
      </c>
      <c r="K44" s="346">
        <v>523</v>
      </c>
      <c r="L44" s="346">
        <v>558</v>
      </c>
      <c r="M44" s="347">
        <v>488</v>
      </c>
    </row>
    <row r="45" spans="2:13" ht="27.75" customHeight="1" x14ac:dyDescent="0.2">
      <c r="B45" s="1197"/>
      <c r="C45" s="1198"/>
      <c r="D45" s="104"/>
      <c r="E45" s="1203" t="s">
        <v>37</v>
      </c>
      <c r="F45" s="1203"/>
      <c r="G45" s="1203"/>
      <c r="H45" s="1204"/>
      <c r="I45" s="345">
        <v>5399</v>
      </c>
      <c r="J45" s="346">
        <v>5156</v>
      </c>
      <c r="K45" s="346">
        <v>4895</v>
      </c>
      <c r="L45" s="346">
        <v>4540</v>
      </c>
      <c r="M45" s="347">
        <v>4327</v>
      </c>
    </row>
    <row r="46" spans="2:13" ht="27.75" customHeight="1" x14ac:dyDescent="0.2">
      <c r="B46" s="1197"/>
      <c r="C46" s="1198"/>
      <c r="D46" s="105"/>
      <c r="E46" s="1203" t="s">
        <v>38</v>
      </c>
      <c r="F46" s="1203"/>
      <c r="G46" s="1203"/>
      <c r="H46" s="1204"/>
      <c r="I46" s="345" t="s">
        <v>524</v>
      </c>
      <c r="J46" s="346" t="s">
        <v>524</v>
      </c>
      <c r="K46" s="346" t="s">
        <v>524</v>
      </c>
      <c r="L46" s="346" t="s">
        <v>524</v>
      </c>
      <c r="M46" s="347" t="s">
        <v>524</v>
      </c>
    </row>
    <row r="47" spans="2:13" ht="27.75" customHeight="1" x14ac:dyDescent="0.2">
      <c r="B47" s="1197"/>
      <c r="C47" s="1198"/>
      <c r="D47" s="106"/>
      <c r="E47" s="1205" t="s">
        <v>39</v>
      </c>
      <c r="F47" s="1206"/>
      <c r="G47" s="1206"/>
      <c r="H47" s="1207"/>
      <c r="I47" s="345" t="s">
        <v>524</v>
      </c>
      <c r="J47" s="346" t="s">
        <v>524</v>
      </c>
      <c r="K47" s="346" t="s">
        <v>524</v>
      </c>
      <c r="L47" s="346" t="s">
        <v>524</v>
      </c>
      <c r="M47" s="347" t="s">
        <v>524</v>
      </c>
    </row>
    <row r="48" spans="2:13" ht="27.75" customHeight="1" x14ac:dyDescent="0.2">
      <c r="B48" s="1197"/>
      <c r="C48" s="1198"/>
      <c r="D48" s="104"/>
      <c r="E48" s="1203" t="s">
        <v>40</v>
      </c>
      <c r="F48" s="1203"/>
      <c r="G48" s="1203"/>
      <c r="H48" s="1204"/>
      <c r="I48" s="345" t="s">
        <v>524</v>
      </c>
      <c r="J48" s="346" t="s">
        <v>524</v>
      </c>
      <c r="K48" s="346" t="s">
        <v>524</v>
      </c>
      <c r="L48" s="346" t="s">
        <v>524</v>
      </c>
      <c r="M48" s="347" t="s">
        <v>524</v>
      </c>
    </row>
    <row r="49" spans="2:13" ht="27.75" customHeight="1" x14ac:dyDescent="0.2">
      <c r="B49" s="1199"/>
      <c r="C49" s="1200"/>
      <c r="D49" s="104"/>
      <c r="E49" s="1203" t="s">
        <v>41</v>
      </c>
      <c r="F49" s="1203"/>
      <c r="G49" s="1203"/>
      <c r="H49" s="1204"/>
      <c r="I49" s="345" t="s">
        <v>524</v>
      </c>
      <c r="J49" s="346" t="s">
        <v>524</v>
      </c>
      <c r="K49" s="346" t="s">
        <v>524</v>
      </c>
      <c r="L49" s="346" t="s">
        <v>524</v>
      </c>
      <c r="M49" s="347" t="s">
        <v>524</v>
      </c>
    </row>
    <row r="50" spans="2:13" ht="27.75" customHeight="1" x14ac:dyDescent="0.2">
      <c r="B50" s="1208" t="s">
        <v>42</v>
      </c>
      <c r="C50" s="1209"/>
      <c r="D50" s="107"/>
      <c r="E50" s="1203" t="s">
        <v>43</v>
      </c>
      <c r="F50" s="1203"/>
      <c r="G50" s="1203"/>
      <c r="H50" s="1204"/>
      <c r="I50" s="345">
        <v>23068</v>
      </c>
      <c r="J50" s="346">
        <v>21179</v>
      </c>
      <c r="K50" s="346">
        <v>21419</v>
      </c>
      <c r="L50" s="346">
        <v>21553</v>
      </c>
      <c r="M50" s="347">
        <v>20728</v>
      </c>
    </row>
    <row r="51" spans="2:13" ht="27.75" customHeight="1" x14ac:dyDescent="0.2">
      <c r="B51" s="1197"/>
      <c r="C51" s="1198"/>
      <c r="D51" s="104"/>
      <c r="E51" s="1203" t="s">
        <v>44</v>
      </c>
      <c r="F51" s="1203"/>
      <c r="G51" s="1203"/>
      <c r="H51" s="1204"/>
      <c r="I51" s="345">
        <v>107</v>
      </c>
      <c r="J51" s="346">
        <v>82</v>
      </c>
      <c r="K51" s="346">
        <v>58</v>
      </c>
      <c r="L51" s="346">
        <v>38</v>
      </c>
      <c r="M51" s="347">
        <v>22</v>
      </c>
    </row>
    <row r="52" spans="2:13" ht="27.75" customHeight="1" x14ac:dyDescent="0.2">
      <c r="B52" s="1199"/>
      <c r="C52" s="1200"/>
      <c r="D52" s="104"/>
      <c r="E52" s="1203" t="s">
        <v>45</v>
      </c>
      <c r="F52" s="1203"/>
      <c r="G52" s="1203"/>
      <c r="H52" s="1204"/>
      <c r="I52" s="345">
        <v>24212</v>
      </c>
      <c r="J52" s="346">
        <v>23676</v>
      </c>
      <c r="K52" s="346">
        <v>24272</v>
      </c>
      <c r="L52" s="346">
        <v>23754</v>
      </c>
      <c r="M52" s="347">
        <v>22265</v>
      </c>
    </row>
    <row r="53" spans="2:13" ht="27.75" customHeight="1" thickBot="1" x14ac:dyDescent="0.25">
      <c r="B53" s="1210" t="s">
        <v>46</v>
      </c>
      <c r="C53" s="1211"/>
      <c r="D53" s="108"/>
      <c r="E53" s="1212" t="s">
        <v>47</v>
      </c>
      <c r="F53" s="1212"/>
      <c r="G53" s="1212"/>
      <c r="H53" s="1213"/>
      <c r="I53" s="348">
        <v>-15301</v>
      </c>
      <c r="J53" s="349">
        <v>-14184</v>
      </c>
      <c r="K53" s="349">
        <v>-14518</v>
      </c>
      <c r="L53" s="349">
        <v>-15329</v>
      </c>
      <c r="M53" s="350">
        <v>-15157</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OrX0//srk5g18i2ojetjandjfoj9DMdPTMlNCcpxLmQj2zVVG2krFpFi4vnuPnZ7IXFVFBF6sNhjy7zpP36q7Q==" saltValue="J4QlfZ7cga5zDqMUlxEq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567</v>
      </c>
      <c r="G54" s="117" t="s">
        <v>568</v>
      </c>
      <c r="H54" s="118" t="s">
        <v>569</v>
      </c>
    </row>
    <row r="55" spans="2:8" ht="52.5" customHeight="1" x14ac:dyDescent="0.2">
      <c r="B55" s="119"/>
      <c r="C55" s="1222" t="s">
        <v>50</v>
      </c>
      <c r="D55" s="1222"/>
      <c r="E55" s="1223"/>
      <c r="F55" s="120">
        <v>3640</v>
      </c>
      <c r="G55" s="120">
        <v>3641</v>
      </c>
      <c r="H55" s="121">
        <v>3575</v>
      </c>
    </row>
    <row r="56" spans="2:8" ht="52.5" customHeight="1" x14ac:dyDescent="0.2">
      <c r="B56" s="122"/>
      <c r="C56" s="1224" t="s">
        <v>51</v>
      </c>
      <c r="D56" s="1224"/>
      <c r="E56" s="1225"/>
      <c r="F56" s="123">
        <v>4861</v>
      </c>
      <c r="G56" s="123">
        <v>4872</v>
      </c>
      <c r="H56" s="124">
        <v>4502</v>
      </c>
    </row>
    <row r="57" spans="2:8" ht="53.25" customHeight="1" x14ac:dyDescent="0.2">
      <c r="B57" s="122"/>
      <c r="C57" s="1226" t="s">
        <v>52</v>
      </c>
      <c r="D57" s="1226"/>
      <c r="E57" s="1227"/>
      <c r="F57" s="125">
        <v>16070</v>
      </c>
      <c r="G57" s="125">
        <v>16396</v>
      </c>
      <c r="H57" s="126">
        <v>16017</v>
      </c>
    </row>
    <row r="58" spans="2:8" ht="45.75" customHeight="1" x14ac:dyDescent="0.2">
      <c r="B58" s="127"/>
      <c r="C58" s="1214" t="s">
        <v>598</v>
      </c>
      <c r="D58" s="1215"/>
      <c r="E58" s="1216"/>
      <c r="F58" s="128">
        <v>7604</v>
      </c>
      <c r="G58" s="128">
        <v>7961</v>
      </c>
      <c r="H58" s="129">
        <v>7669</v>
      </c>
    </row>
    <row r="59" spans="2:8" ht="45.75" customHeight="1" x14ac:dyDescent="0.2">
      <c r="B59" s="127"/>
      <c r="C59" s="1214" t="s">
        <v>599</v>
      </c>
      <c r="D59" s="1215"/>
      <c r="E59" s="1216"/>
      <c r="F59" s="128">
        <v>4536</v>
      </c>
      <c r="G59" s="128">
        <v>4644</v>
      </c>
      <c r="H59" s="129">
        <v>4658</v>
      </c>
    </row>
    <row r="60" spans="2:8" ht="45.75" customHeight="1" x14ac:dyDescent="0.2">
      <c r="B60" s="127"/>
      <c r="C60" s="1214" t="s">
        <v>600</v>
      </c>
      <c r="D60" s="1215"/>
      <c r="E60" s="1216"/>
      <c r="F60" s="128">
        <v>3217</v>
      </c>
      <c r="G60" s="128">
        <v>3187</v>
      </c>
      <c r="H60" s="129">
        <v>3020</v>
      </c>
    </row>
    <row r="61" spans="2:8" ht="45.75" customHeight="1" x14ac:dyDescent="0.2">
      <c r="B61" s="127"/>
      <c r="C61" s="1214" t="s">
        <v>601</v>
      </c>
      <c r="D61" s="1215"/>
      <c r="E61" s="1216"/>
      <c r="F61" s="128">
        <v>183</v>
      </c>
      <c r="G61" s="128">
        <v>182</v>
      </c>
      <c r="H61" s="129">
        <v>267</v>
      </c>
    </row>
    <row r="62" spans="2:8" ht="45.75" customHeight="1" thickBot="1" x14ac:dyDescent="0.25">
      <c r="B62" s="130"/>
      <c r="C62" s="1217" t="s">
        <v>602</v>
      </c>
      <c r="D62" s="1218"/>
      <c r="E62" s="1219"/>
      <c r="F62" s="131">
        <v>95</v>
      </c>
      <c r="G62" s="131">
        <v>95</v>
      </c>
      <c r="H62" s="132">
        <v>95</v>
      </c>
    </row>
    <row r="63" spans="2:8" ht="52.5" customHeight="1" thickBot="1" x14ac:dyDescent="0.25">
      <c r="B63" s="133"/>
      <c r="C63" s="1220" t="s">
        <v>53</v>
      </c>
      <c r="D63" s="1220"/>
      <c r="E63" s="1221"/>
      <c r="F63" s="134">
        <v>24572</v>
      </c>
      <c r="G63" s="134">
        <v>24909</v>
      </c>
      <c r="H63" s="135">
        <v>24094</v>
      </c>
    </row>
    <row r="64" spans="2:8" ht="13.2" x14ac:dyDescent="0.2"/>
  </sheetData>
  <sheetProtection algorithmName="SHA-512" hashValue="ouVGr5iLuU+/mUaQ4UKaxLa5J4nmc1woACm92JIiudvEKTb3s2FoHC6sJeglWMOosHsAbG1PbC20MSgmSkFpqg==" saltValue="ebwNJQ518Q2sf6UE6vlP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82553-40B3-42DA-AB0B-5260F1089BDE}">
  <sheetPr codeName="Sheet10">
    <pageSetUpPr fitToPage="1"/>
  </sheetPr>
  <dimension ref="A1:DE85"/>
  <sheetViews>
    <sheetView showGridLines="0" topLeftCell="A16" zoomScale="85" zoomScaleNormal="85" zoomScaleSheetLayoutView="55" workbookViewId="0">
      <selection activeCell="AN65" sqref="AN65:DC69"/>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603</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604</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605</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2"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2"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2"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2"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606</v>
      </c>
    </row>
    <row r="50" spans="1:109" ht="13.2"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565</v>
      </c>
      <c r="BQ50" s="1233"/>
      <c r="BR50" s="1233"/>
      <c r="BS50" s="1233"/>
      <c r="BT50" s="1233"/>
      <c r="BU50" s="1233"/>
      <c r="BV50" s="1233"/>
      <c r="BW50" s="1233"/>
      <c r="BX50" s="1233" t="s">
        <v>566</v>
      </c>
      <c r="BY50" s="1233"/>
      <c r="BZ50" s="1233"/>
      <c r="CA50" s="1233"/>
      <c r="CB50" s="1233"/>
      <c r="CC50" s="1233"/>
      <c r="CD50" s="1233"/>
      <c r="CE50" s="1233"/>
      <c r="CF50" s="1233" t="s">
        <v>567</v>
      </c>
      <c r="CG50" s="1233"/>
      <c r="CH50" s="1233"/>
      <c r="CI50" s="1233"/>
      <c r="CJ50" s="1233"/>
      <c r="CK50" s="1233"/>
      <c r="CL50" s="1233"/>
      <c r="CM50" s="1233"/>
      <c r="CN50" s="1233" t="s">
        <v>568</v>
      </c>
      <c r="CO50" s="1233"/>
      <c r="CP50" s="1233"/>
      <c r="CQ50" s="1233"/>
      <c r="CR50" s="1233"/>
      <c r="CS50" s="1233"/>
      <c r="CT50" s="1233"/>
      <c r="CU50" s="1233"/>
      <c r="CV50" s="1233" t="s">
        <v>569</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607</v>
      </c>
      <c r="AO51" s="1231"/>
      <c r="AP51" s="1231"/>
      <c r="AQ51" s="1231"/>
      <c r="AR51" s="1231"/>
      <c r="AS51" s="1231"/>
      <c r="AT51" s="1231"/>
      <c r="AU51" s="1231"/>
      <c r="AV51" s="1231"/>
      <c r="AW51" s="1231"/>
      <c r="AX51" s="1231"/>
      <c r="AY51" s="1231"/>
      <c r="AZ51" s="1231"/>
      <c r="BA51" s="1231"/>
      <c r="BB51" s="1231" t="s">
        <v>608</v>
      </c>
      <c r="BC51" s="1231"/>
      <c r="BD51" s="1231"/>
      <c r="BE51" s="1231"/>
      <c r="BF51" s="1231"/>
      <c r="BG51" s="1231"/>
      <c r="BH51" s="1231"/>
      <c r="BI51" s="1231"/>
      <c r="BJ51" s="1231"/>
      <c r="BK51" s="1231"/>
      <c r="BL51" s="1231"/>
      <c r="BM51" s="1231"/>
      <c r="BN51" s="1231"/>
      <c r="BO51" s="1231"/>
      <c r="BP51" s="1228"/>
      <c r="BQ51" s="1228"/>
      <c r="BR51" s="1228"/>
      <c r="BS51" s="1228"/>
      <c r="BT51" s="1228"/>
      <c r="BU51" s="1228"/>
      <c r="BV51" s="1228"/>
      <c r="BW51" s="1228"/>
      <c r="BX51" s="1228"/>
      <c r="BY51" s="1228"/>
      <c r="BZ51" s="1228"/>
      <c r="CA51" s="1228"/>
      <c r="CB51" s="1228"/>
      <c r="CC51" s="1228"/>
      <c r="CD51" s="1228"/>
      <c r="CE51" s="1228"/>
      <c r="CF51" s="1228"/>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ht="13.2"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2"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609</v>
      </c>
      <c r="BC53" s="1231"/>
      <c r="BD53" s="1231"/>
      <c r="BE53" s="1231"/>
      <c r="BF53" s="1231"/>
      <c r="BG53" s="1231"/>
      <c r="BH53" s="1231"/>
      <c r="BI53" s="1231"/>
      <c r="BJ53" s="1231"/>
      <c r="BK53" s="1231"/>
      <c r="BL53" s="1231"/>
      <c r="BM53" s="1231"/>
      <c r="BN53" s="1231"/>
      <c r="BO53" s="1231"/>
      <c r="BP53" s="1228">
        <v>62.9</v>
      </c>
      <c r="BQ53" s="1228"/>
      <c r="BR53" s="1228"/>
      <c r="BS53" s="1228"/>
      <c r="BT53" s="1228"/>
      <c r="BU53" s="1228"/>
      <c r="BV53" s="1228"/>
      <c r="BW53" s="1228"/>
      <c r="BX53" s="1228">
        <v>64.099999999999994</v>
      </c>
      <c r="BY53" s="1228"/>
      <c r="BZ53" s="1228"/>
      <c r="CA53" s="1228"/>
      <c r="CB53" s="1228"/>
      <c r="CC53" s="1228"/>
      <c r="CD53" s="1228"/>
      <c r="CE53" s="1228"/>
      <c r="CF53" s="1228">
        <v>65.400000000000006</v>
      </c>
      <c r="CG53" s="1228"/>
      <c r="CH53" s="1228"/>
      <c r="CI53" s="1228"/>
      <c r="CJ53" s="1228"/>
      <c r="CK53" s="1228"/>
      <c r="CL53" s="1228"/>
      <c r="CM53" s="1228"/>
      <c r="CN53" s="1228">
        <v>58.3</v>
      </c>
      <c r="CO53" s="1228"/>
      <c r="CP53" s="1228"/>
      <c r="CQ53" s="1228"/>
      <c r="CR53" s="1228"/>
      <c r="CS53" s="1228"/>
      <c r="CT53" s="1228"/>
      <c r="CU53" s="1228"/>
      <c r="CV53" s="1228">
        <v>62.6</v>
      </c>
      <c r="CW53" s="1228"/>
      <c r="CX53" s="1228"/>
      <c r="CY53" s="1228"/>
      <c r="CZ53" s="1228"/>
      <c r="DA53" s="1228"/>
      <c r="DB53" s="1228"/>
      <c r="DC53" s="1228"/>
    </row>
    <row r="54" spans="1:109" ht="13.2"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2" x14ac:dyDescent="0.2">
      <c r="A55" s="358"/>
      <c r="B55" s="259"/>
      <c r="G55" s="1234"/>
      <c r="H55" s="1234"/>
      <c r="I55" s="1234"/>
      <c r="J55" s="1234"/>
      <c r="K55" s="1235"/>
      <c r="L55" s="1235"/>
      <c r="M55" s="1235"/>
      <c r="N55" s="1235"/>
      <c r="AN55" s="1233" t="s">
        <v>610</v>
      </c>
      <c r="AO55" s="1233"/>
      <c r="AP55" s="1233"/>
      <c r="AQ55" s="1233"/>
      <c r="AR55" s="1233"/>
      <c r="AS55" s="1233"/>
      <c r="AT55" s="1233"/>
      <c r="AU55" s="1233"/>
      <c r="AV55" s="1233"/>
      <c r="AW55" s="1233"/>
      <c r="AX55" s="1233"/>
      <c r="AY55" s="1233"/>
      <c r="AZ55" s="1233"/>
      <c r="BA55" s="1233"/>
      <c r="BB55" s="1231" t="s">
        <v>608</v>
      </c>
      <c r="BC55" s="1231"/>
      <c r="BD55" s="1231"/>
      <c r="BE55" s="1231"/>
      <c r="BF55" s="1231"/>
      <c r="BG55" s="1231"/>
      <c r="BH55" s="1231"/>
      <c r="BI55" s="1231"/>
      <c r="BJ55" s="1231"/>
      <c r="BK55" s="1231"/>
      <c r="BL55" s="1231"/>
      <c r="BM55" s="1231"/>
      <c r="BN55" s="1231"/>
      <c r="BO55" s="1231"/>
      <c r="BP55" s="1228">
        <v>48</v>
      </c>
      <c r="BQ55" s="1228"/>
      <c r="BR55" s="1228"/>
      <c r="BS55" s="1228"/>
      <c r="BT55" s="1228"/>
      <c r="BU55" s="1228"/>
      <c r="BV55" s="1228"/>
      <c r="BW55" s="1228"/>
      <c r="BX55" s="1228">
        <v>49.1</v>
      </c>
      <c r="BY55" s="1228"/>
      <c r="BZ55" s="1228"/>
      <c r="CA55" s="1228"/>
      <c r="CB55" s="1228"/>
      <c r="CC55" s="1228"/>
      <c r="CD55" s="1228"/>
      <c r="CE55" s="1228"/>
      <c r="CF55" s="1228">
        <v>41.5</v>
      </c>
      <c r="CG55" s="1228"/>
      <c r="CH55" s="1228"/>
      <c r="CI55" s="1228"/>
      <c r="CJ55" s="1228"/>
      <c r="CK55" s="1228"/>
      <c r="CL55" s="1228"/>
      <c r="CM55" s="1228"/>
      <c r="CN55" s="1228">
        <v>25.2</v>
      </c>
      <c r="CO55" s="1228"/>
      <c r="CP55" s="1228"/>
      <c r="CQ55" s="1228"/>
      <c r="CR55" s="1228"/>
      <c r="CS55" s="1228"/>
      <c r="CT55" s="1228"/>
      <c r="CU55" s="1228"/>
      <c r="CV55" s="1228">
        <v>15.7</v>
      </c>
      <c r="CW55" s="1228"/>
      <c r="CX55" s="1228"/>
      <c r="CY55" s="1228"/>
      <c r="CZ55" s="1228"/>
      <c r="DA55" s="1228"/>
      <c r="DB55" s="1228"/>
      <c r="DC55" s="1228"/>
    </row>
    <row r="56" spans="1:109" ht="13.2"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2"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609</v>
      </c>
      <c r="BC57" s="1231"/>
      <c r="BD57" s="1231"/>
      <c r="BE57" s="1231"/>
      <c r="BF57" s="1231"/>
      <c r="BG57" s="1231"/>
      <c r="BH57" s="1231"/>
      <c r="BI57" s="1231"/>
      <c r="BJ57" s="1231"/>
      <c r="BK57" s="1231"/>
      <c r="BL57" s="1231"/>
      <c r="BM57" s="1231"/>
      <c r="BN57" s="1231"/>
      <c r="BO57" s="1231"/>
      <c r="BP57" s="1228">
        <v>60.8</v>
      </c>
      <c r="BQ57" s="1228"/>
      <c r="BR57" s="1228"/>
      <c r="BS57" s="1228"/>
      <c r="BT57" s="1228"/>
      <c r="BU57" s="1228"/>
      <c r="BV57" s="1228"/>
      <c r="BW57" s="1228"/>
      <c r="BX57" s="1228">
        <v>61</v>
      </c>
      <c r="BY57" s="1228"/>
      <c r="BZ57" s="1228"/>
      <c r="CA57" s="1228"/>
      <c r="CB57" s="1228"/>
      <c r="CC57" s="1228"/>
      <c r="CD57" s="1228"/>
      <c r="CE57" s="1228"/>
      <c r="CF57" s="1228">
        <v>61.7</v>
      </c>
      <c r="CG57" s="1228"/>
      <c r="CH57" s="1228"/>
      <c r="CI57" s="1228"/>
      <c r="CJ57" s="1228"/>
      <c r="CK57" s="1228"/>
      <c r="CL57" s="1228"/>
      <c r="CM57" s="1228"/>
      <c r="CN57" s="1228">
        <v>62.5</v>
      </c>
      <c r="CO57" s="1228"/>
      <c r="CP57" s="1228"/>
      <c r="CQ57" s="1228"/>
      <c r="CR57" s="1228"/>
      <c r="CS57" s="1228"/>
      <c r="CT57" s="1228"/>
      <c r="CU57" s="1228"/>
      <c r="CV57" s="1228">
        <v>65</v>
      </c>
      <c r="CW57" s="1228"/>
      <c r="CX57" s="1228"/>
      <c r="CY57" s="1228"/>
      <c r="CZ57" s="1228"/>
      <c r="DA57" s="1228"/>
      <c r="DB57" s="1228"/>
      <c r="DC57" s="1228"/>
      <c r="DD57" s="363"/>
      <c r="DE57" s="362"/>
    </row>
    <row r="58" spans="1:109" s="358" customFormat="1" ht="13.2"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611</v>
      </c>
    </row>
    <row r="64" spans="1:109" ht="13.2" x14ac:dyDescent="0.2">
      <c r="B64" s="259"/>
      <c r="G64" s="357"/>
      <c r="I64" s="369"/>
      <c r="J64" s="369"/>
      <c r="K64" s="369"/>
      <c r="L64" s="369"/>
      <c r="M64" s="369"/>
      <c r="N64" s="370"/>
      <c r="AM64" s="357"/>
      <c r="AN64" s="357" t="s">
        <v>604</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40" t="s">
        <v>612</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2"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2"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2"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2"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606</v>
      </c>
    </row>
    <row r="72" spans="2:107" ht="13.2"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565</v>
      </c>
      <c r="BQ72" s="1233"/>
      <c r="BR72" s="1233"/>
      <c r="BS72" s="1233"/>
      <c r="BT72" s="1233"/>
      <c r="BU72" s="1233"/>
      <c r="BV72" s="1233"/>
      <c r="BW72" s="1233"/>
      <c r="BX72" s="1233" t="s">
        <v>566</v>
      </c>
      <c r="BY72" s="1233"/>
      <c r="BZ72" s="1233"/>
      <c r="CA72" s="1233"/>
      <c r="CB72" s="1233"/>
      <c r="CC72" s="1233"/>
      <c r="CD72" s="1233"/>
      <c r="CE72" s="1233"/>
      <c r="CF72" s="1233" t="s">
        <v>567</v>
      </c>
      <c r="CG72" s="1233"/>
      <c r="CH72" s="1233"/>
      <c r="CI72" s="1233"/>
      <c r="CJ72" s="1233"/>
      <c r="CK72" s="1233"/>
      <c r="CL72" s="1233"/>
      <c r="CM72" s="1233"/>
      <c r="CN72" s="1233" t="s">
        <v>568</v>
      </c>
      <c r="CO72" s="1233"/>
      <c r="CP72" s="1233"/>
      <c r="CQ72" s="1233"/>
      <c r="CR72" s="1233"/>
      <c r="CS72" s="1233"/>
      <c r="CT72" s="1233"/>
      <c r="CU72" s="1233"/>
      <c r="CV72" s="1233" t="s">
        <v>569</v>
      </c>
      <c r="CW72" s="1233"/>
      <c r="CX72" s="1233"/>
      <c r="CY72" s="1233"/>
      <c r="CZ72" s="1233"/>
      <c r="DA72" s="1233"/>
      <c r="DB72" s="1233"/>
      <c r="DC72" s="1233"/>
    </row>
    <row r="73" spans="2:107" ht="13.2" x14ac:dyDescent="0.2">
      <c r="B73" s="259"/>
      <c r="G73" s="1236"/>
      <c r="H73" s="1236"/>
      <c r="I73" s="1236"/>
      <c r="J73" s="1236"/>
      <c r="K73" s="1232"/>
      <c r="L73" s="1232"/>
      <c r="M73" s="1232"/>
      <c r="N73" s="1232"/>
      <c r="AM73" s="359"/>
      <c r="AN73" s="1231" t="s">
        <v>607</v>
      </c>
      <c r="AO73" s="1231"/>
      <c r="AP73" s="1231"/>
      <c r="AQ73" s="1231"/>
      <c r="AR73" s="1231"/>
      <c r="AS73" s="1231"/>
      <c r="AT73" s="1231"/>
      <c r="AU73" s="1231"/>
      <c r="AV73" s="1231"/>
      <c r="AW73" s="1231"/>
      <c r="AX73" s="1231"/>
      <c r="AY73" s="1231"/>
      <c r="AZ73" s="1231"/>
      <c r="BA73" s="1231"/>
      <c r="BB73" s="1231" t="s">
        <v>608</v>
      </c>
      <c r="BC73" s="1231"/>
      <c r="BD73" s="1231"/>
      <c r="BE73" s="1231"/>
      <c r="BF73" s="1231"/>
      <c r="BG73" s="1231"/>
      <c r="BH73" s="1231"/>
      <c r="BI73" s="1231"/>
      <c r="BJ73" s="1231"/>
      <c r="BK73" s="1231"/>
      <c r="BL73" s="1231"/>
      <c r="BM73" s="1231"/>
      <c r="BN73" s="1231"/>
      <c r="BO73" s="1231"/>
      <c r="BP73" s="1228"/>
      <c r="BQ73" s="1228"/>
      <c r="BR73" s="1228"/>
      <c r="BS73" s="1228"/>
      <c r="BT73" s="1228"/>
      <c r="BU73" s="1228"/>
      <c r="BV73" s="1228"/>
      <c r="BW73" s="1228"/>
      <c r="BX73" s="1228"/>
      <c r="BY73" s="1228"/>
      <c r="BZ73" s="1228"/>
      <c r="CA73" s="1228"/>
      <c r="CB73" s="1228"/>
      <c r="CC73" s="1228"/>
      <c r="CD73" s="1228"/>
      <c r="CE73" s="1228"/>
      <c r="CF73" s="1228"/>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ht="13.2"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2"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613</v>
      </c>
      <c r="BC75" s="1231"/>
      <c r="BD75" s="1231"/>
      <c r="BE75" s="1231"/>
      <c r="BF75" s="1231"/>
      <c r="BG75" s="1231"/>
      <c r="BH75" s="1231"/>
      <c r="BI75" s="1231"/>
      <c r="BJ75" s="1231"/>
      <c r="BK75" s="1231"/>
      <c r="BL75" s="1231"/>
      <c r="BM75" s="1231"/>
      <c r="BN75" s="1231"/>
      <c r="BO75" s="1231"/>
      <c r="BP75" s="1228">
        <v>7.8</v>
      </c>
      <c r="BQ75" s="1228"/>
      <c r="BR75" s="1228"/>
      <c r="BS75" s="1228"/>
      <c r="BT75" s="1228"/>
      <c r="BU75" s="1228"/>
      <c r="BV75" s="1228"/>
      <c r="BW75" s="1228"/>
      <c r="BX75" s="1228">
        <v>7.9</v>
      </c>
      <c r="BY75" s="1228"/>
      <c r="BZ75" s="1228"/>
      <c r="CA75" s="1228"/>
      <c r="CB75" s="1228"/>
      <c r="CC75" s="1228"/>
      <c r="CD75" s="1228"/>
      <c r="CE75" s="1228"/>
      <c r="CF75" s="1228">
        <v>8.1</v>
      </c>
      <c r="CG75" s="1228"/>
      <c r="CH75" s="1228"/>
      <c r="CI75" s="1228"/>
      <c r="CJ75" s="1228"/>
      <c r="CK75" s="1228"/>
      <c r="CL75" s="1228"/>
      <c r="CM75" s="1228"/>
      <c r="CN75" s="1228">
        <v>8.8000000000000007</v>
      </c>
      <c r="CO75" s="1228"/>
      <c r="CP75" s="1228"/>
      <c r="CQ75" s="1228"/>
      <c r="CR75" s="1228"/>
      <c r="CS75" s="1228"/>
      <c r="CT75" s="1228"/>
      <c r="CU75" s="1228"/>
      <c r="CV75" s="1228">
        <v>8.9</v>
      </c>
      <c r="CW75" s="1228"/>
      <c r="CX75" s="1228"/>
      <c r="CY75" s="1228"/>
      <c r="CZ75" s="1228"/>
      <c r="DA75" s="1228"/>
      <c r="DB75" s="1228"/>
      <c r="DC75" s="1228"/>
    </row>
    <row r="76" spans="2:107" ht="13.2"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2" x14ac:dyDescent="0.2">
      <c r="B77" s="259"/>
      <c r="G77" s="1234"/>
      <c r="H77" s="1234"/>
      <c r="I77" s="1234"/>
      <c r="J77" s="1234"/>
      <c r="K77" s="1232"/>
      <c r="L77" s="1232"/>
      <c r="M77" s="1232"/>
      <c r="N77" s="1232"/>
      <c r="AN77" s="1233" t="s">
        <v>610</v>
      </c>
      <c r="AO77" s="1233"/>
      <c r="AP77" s="1233"/>
      <c r="AQ77" s="1233"/>
      <c r="AR77" s="1233"/>
      <c r="AS77" s="1233"/>
      <c r="AT77" s="1233"/>
      <c r="AU77" s="1233"/>
      <c r="AV77" s="1233"/>
      <c r="AW77" s="1233"/>
      <c r="AX77" s="1233"/>
      <c r="AY77" s="1233"/>
      <c r="AZ77" s="1233"/>
      <c r="BA77" s="1233"/>
      <c r="BB77" s="1231" t="s">
        <v>608</v>
      </c>
      <c r="BC77" s="1231"/>
      <c r="BD77" s="1231"/>
      <c r="BE77" s="1231"/>
      <c r="BF77" s="1231"/>
      <c r="BG77" s="1231"/>
      <c r="BH77" s="1231"/>
      <c r="BI77" s="1231"/>
      <c r="BJ77" s="1231"/>
      <c r="BK77" s="1231"/>
      <c r="BL77" s="1231"/>
      <c r="BM77" s="1231"/>
      <c r="BN77" s="1231"/>
      <c r="BO77" s="1231"/>
      <c r="BP77" s="1228">
        <v>48</v>
      </c>
      <c r="BQ77" s="1228"/>
      <c r="BR77" s="1228"/>
      <c r="BS77" s="1228"/>
      <c r="BT77" s="1228"/>
      <c r="BU77" s="1228"/>
      <c r="BV77" s="1228"/>
      <c r="BW77" s="1228"/>
      <c r="BX77" s="1228">
        <v>49.1</v>
      </c>
      <c r="BY77" s="1228"/>
      <c r="BZ77" s="1228"/>
      <c r="CA77" s="1228"/>
      <c r="CB77" s="1228"/>
      <c r="CC77" s="1228"/>
      <c r="CD77" s="1228"/>
      <c r="CE77" s="1228"/>
      <c r="CF77" s="1228">
        <v>41.5</v>
      </c>
      <c r="CG77" s="1228"/>
      <c r="CH77" s="1228"/>
      <c r="CI77" s="1228"/>
      <c r="CJ77" s="1228"/>
      <c r="CK77" s="1228"/>
      <c r="CL77" s="1228"/>
      <c r="CM77" s="1228"/>
      <c r="CN77" s="1228">
        <v>25.2</v>
      </c>
      <c r="CO77" s="1228"/>
      <c r="CP77" s="1228"/>
      <c r="CQ77" s="1228"/>
      <c r="CR77" s="1228"/>
      <c r="CS77" s="1228"/>
      <c r="CT77" s="1228"/>
      <c r="CU77" s="1228"/>
      <c r="CV77" s="1228">
        <v>15.7</v>
      </c>
      <c r="CW77" s="1228"/>
      <c r="CX77" s="1228"/>
      <c r="CY77" s="1228"/>
      <c r="CZ77" s="1228"/>
      <c r="DA77" s="1228"/>
      <c r="DB77" s="1228"/>
      <c r="DC77" s="1228"/>
    </row>
    <row r="78" spans="2:107" ht="13.2"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2"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613</v>
      </c>
      <c r="BC79" s="1231"/>
      <c r="BD79" s="1231"/>
      <c r="BE79" s="1231"/>
      <c r="BF79" s="1231"/>
      <c r="BG79" s="1231"/>
      <c r="BH79" s="1231"/>
      <c r="BI79" s="1231"/>
      <c r="BJ79" s="1231"/>
      <c r="BK79" s="1231"/>
      <c r="BL79" s="1231"/>
      <c r="BM79" s="1231"/>
      <c r="BN79" s="1231"/>
      <c r="BO79" s="1231"/>
      <c r="BP79" s="1228">
        <v>9.6</v>
      </c>
      <c r="BQ79" s="1228"/>
      <c r="BR79" s="1228"/>
      <c r="BS79" s="1228"/>
      <c r="BT79" s="1228"/>
      <c r="BU79" s="1228"/>
      <c r="BV79" s="1228"/>
      <c r="BW79" s="1228"/>
      <c r="BX79" s="1228">
        <v>9.5</v>
      </c>
      <c r="BY79" s="1228"/>
      <c r="BZ79" s="1228"/>
      <c r="CA79" s="1228"/>
      <c r="CB79" s="1228"/>
      <c r="CC79" s="1228"/>
      <c r="CD79" s="1228"/>
      <c r="CE79" s="1228"/>
      <c r="CF79" s="1228">
        <v>9.1999999999999993</v>
      </c>
      <c r="CG79" s="1228"/>
      <c r="CH79" s="1228"/>
      <c r="CI79" s="1228"/>
      <c r="CJ79" s="1228"/>
      <c r="CK79" s="1228"/>
      <c r="CL79" s="1228"/>
      <c r="CM79" s="1228"/>
      <c r="CN79" s="1228">
        <v>8.9</v>
      </c>
      <c r="CO79" s="1228"/>
      <c r="CP79" s="1228"/>
      <c r="CQ79" s="1228"/>
      <c r="CR79" s="1228"/>
      <c r="CS79" s="1228"/>
      <c r="CT79" s="1228"/>
      <c r="CU79" s="1228"/>
      <c r="CV79" s="1228">
        <v>8.9</v>
      </c>
      <c r="CW79" s="1228"/>
      <c r="CX79" s="1228"/>
      <c r="CY79" s="1228"/>
      <c r="CZ79" s="1228"/>
      <c r="DA79" s="1228"/>
      <c r="DB79" s="1228"/>
      <c r="DC79" s="1228"/>
    </row>
    <row r="80" spans="2:107" ht="13.2"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uITQ8AA2oSTN5njHddG8RT6A2shGRlclauBO4LE1uTinQpbg3812ebcAOIhGCp1sdRBjWtYcMzrzZIKx9+gEtA==" saltValue="r3/e3PYvEUg5N3SD+9z4G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2364D-09FF-4337-90AA-12A7B90FB655}">
  <sheetPr codeName="Sheet11">
    <pageSetUpPr fitToPage="1"/>
  </sheetPr>
  <dimension ref="A1:DR125"/>
  <sheetViews>
    <sheetView showGridLines="0" topLeftCell="A91" zoomScale="85" zoomScaleNormal="85" zoomScaleSheetLayoutView="70" workbookViewId="0">
      <selection activeCell="AF95" sqref="AF95"/>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512</v>
      </c>
    </row>
  </sheetData>
  <sheetProtection algorithmName="SHA-512" hashValue="fxy1InB+qyEAy3XlASjMFyHTscO1zP8NBPzAwkixZ7pyKfC6jlv8nHmHlOI4pe2rbntsT78fLsywPnAOkuKbRQ==" saltValue="prluvX6PD0OAS3pJCbrl4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B1F70-157B-4E57-916C-4F03D34D6BE1}">
  <sheetPr codeName="Sheet12">
    <pageSetUpPr fitToPage="1"/>
  </sheetPr>
  <dimension ref="A1:DR125"/>
  <sheetViews>
    <sheetView showGridLines="0" topLeftCell="A97" zoomScaleNormal="10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512</v>
      </c>
    </row>
  </sheetData>
  <sheetProtection algorithmName="SHA-512" hashValue="ne2KJDR6qA3un+dfypykWDZZNkU/ab+yvjFe0oN0jvRgVS6c8OLF+matqP8pzockoJBakwzraeEQYjPBQ7HKjQ==" saltValue="m7weT472AUrh0q5Y68MpP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562</v>
      </c>
      <c r="G2" s="149"/>
      <c r="H2" s="150"/>
    </row>
    <row r="3" spans="1:8" x14ac:dyDescent="0.2">
      <c r="A3" s="146" t="s">
        <v>555</v>
      </c>
      <c r="B3" s="151"/>
      <c r="C3" s="152"/>
      <c r="D3" s="153">
        <v>142146</v>
      </c>
      <c r="E3" s="154"/>
      <c r="F3" s="155">
        <v>85173</v>
      </c>
      <c r="G3" s="156"/>
      <c r="H3" s="157"/>
    </row>
    <row r="4" spans="1:8" x14ac:dyDescent="0.2">
      <c r="A4" s="158"/>
      <c r="B4" s="159"/>
      <c r="C4" s="160"/>
      <c r="D4" s="161">
        <v>85063</v>
      </c>
      <c r="E4" s="162"/>
      <c r="F4" s="163">
        <v>43913</v>
      </c>
      <c r="G4" s="164"/>
      <c r="H4" s="165"/>
    </row>
    <row r="5" spans="1:8" x14ac:dyDescent="0.2">
      <c r="A5" s="146" t="s">
        <v>557</v>
      </c>
      <c r="B5" s="151"/>
      <c r="C5" s="152"/>
      <c r="D5" s="153">
        <v>72515</v>
      </c>
      <c r="E5" s="154"/>
      <c r="F5" s="155">
        <v>94081</v>
      </c>
      <c r="G5" s="156"/>
      <c r="H5" s="157"/>
    </row>
    <row r="6" spans="1:8" x14ac:dyDescent="0.2">
      <c r="A6" s="158"/>
      <c r="B6" s="159"/>
      <c r="C6" s="160"/>
      <c r="D6" s="161">
        <v>56256</v>
      </c>
      <c r="E6" s="162"/>
      <c r="F6" s="163">
        <v>48949</v>
      </c>
      <c r="G6" s="164"/>
      <c r="H6" s="165"/>
    </row>
    <row r="7" spans="1:8" x14ac:dyDescent="0.2">
      <c r="A7" s="146" t="s">
        <v>558</v>
      </c>
      <c r="B7" s="151"/>
      <c r="C7" s="152"/>
      <c r="D7" s="153">
        <v>78145</v>
      </c>
      <c r="E7" s="154"/>
      <c r="F7" s="155">
        <v>92632</v>
      </c>
      <c r="G7" s="156"/>
      <c r="H7" s="157"/>
    </row>
    <row r="8" spans="1:8" x14ac:dyDescent="0.2">
      <c r="A8" s="158"/>
      <c r="B8" s="159"/>
      <c r="C8" s="160"/>
      <c r="D8" s="161">
        <v>61822</v>
      </c>
      <c r="E8" s="162"/>
      <c r="F8" s="163">
        <v>47978</v>
      </c>
      <c r="G8" s="164"/>
      <c r="H8" s="165"/>
    </row>
    <row r="9" spans="1:8" x14ac:dyDescent="0.2">
      <c r="A9" s="146" t="s">
        <v>559</v>
      </c>
      <c r="B9" s="151"/>
      <c r="C9" s="152"/>
      <c r="D9" s="153">
        <v>93789</v>
      </c>
      <c r="E9" s="154"/>
      <c r="F9" s="155">
        <v>96469</v>
      </c>
      <c r="G9" s="156"/>
      <c r="H9" s="157"/>
    </row>
    <row r="10" spans="1:8" x14ac:dyDescent="0.2">
      <c r="A10" s="158"/>
      <c r="B10" s="159"/>
      <c r="C10" s="160"/>
      <c r="D10" s="161">
        <v>59680</v>
      </c>
      <c r="E10" s="162"/>
      <c r="F10" s="163">
        <v>49775</v>
      </c>
      <c r="G10" s="164"/>
      <c r="H10" s="165"/>
    </row>
    <row r="11" spans="1:8" x14ac:dyDescent="0.2">
      <c r="A11" s="146" t="s">
        <v>560</v>
      </c>
      <c r="B11" s="151"/>
      <c r="C11" s="152"/>
      <c r="D11" s="153">
        <v>89263</v>
      </c>
      <c r="E11" s="154"/>
      <c r="F11" s="155">
        <v>85743</v>
      </c>
      <c r="G11" s="156"/>
      <c r="H11" s="157"/>
    </row>
    <row r="12" spans="1:8" x14ac:dyDescent="0.2">
      <c r="A12" s="158"/>
      <c r="B12" s="159"/>
      <c r="C12" s="166"/>
      <c r="D12" s="161">
        <v>58578</v>
      </c>
      <c r="E12" s="162"/>
      <c r="F12" s="163">
        <v>45231</v>
      </c>
      <c r="G12" s="164"/>
      <c r="H12" s="165"/>
    </row>
    <row r="13" spans="1:8" x14ac:dyDescent="0.2">
      <c r="A13" s="146"/>
      <c r="B13" s="151"/>
      <c r="C13" s="152"/>
      <c r="D13" s="153">
        <v>95172</v>
      </c>
      <c r="E13" s="154"/>
      <c r="F13" s="155">
        <v>90820</v>
      </c>
      <c r="G13" s="167"/>
      <c r="H13" s="157"/>
    </row>
    <row r="14" spans="1:8" x14ac:dyDescent="0.2">
      <c r="A14" s="158"/>
      <c r="B14" s="159"/>
      <c r="C14" s="160"/>
      <c r="D14" s="161">
        <v>64280</v>
      </c>
      <c r="E14" s="162"/>
      <c r="F14" s="163">
        <v>47169</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4.42</v>
      </c>
      <c r="C19" s="168">
        <f>ROUND(VALUE(SUBSTITUTE(実質収支比率等に係る経年分析!G$48,"▲","-")),2)</f>
        <v>9.35</v>
      </c>
      <c r="D19" s="168">
        <f>ROUND(VALUE(SUBSTITUTE(実質収支比率等に係る経年分析!H$48,"▲","-")),2)</f>
        <v>12.9</v>
      </c>
      <c r="E19" s="168">
        <f>ROUND(VALUE(SUBSTITUTE(実質収支比率等に係る経年分析!I$48,"▲","-")),2)</f>
        <v>7.46</v>
      </c>
      <c r="F19" s="168">
        <f>ROUND(VALUE(SUBSTITUTE(実質収支比率等に係る経年分析!J$48,"▲","-")),2)</f>
        <v>8.59</v>
      </c>
    </row>
    <row r="20" spans="1:11" x14ac:dyDescent="0.2">
      <c r="A20" s="168" t="s">
        <v>57</v>
      </c>
      <c r="B20" s="168">
        <f>ROUND(VALUE(SUBSTITUTE(実質収支比率等に係る経年分析!F$47,"▲","-")),2)</f>
        <v>38.04</v>
      </c>
      <c r="C20" s="168">
        <f>ROUND(VALUE(SUBSTITUTE(実質収支比率等に係る経年分析!G$47,"▲","-")),2)</f>
        <v>26.78</v>
      </c>
      <c r="D20" s="168">
        <f>ROUND(VALUE(SUBSTITUTE(実質収支比率等に係る経年分析!H$47,"▲","-")),2)</f>
        <v>25.33</v>
      </c>
      <c r="E20" s="168">
        <f>ROUND(VALUE(SUBSTITUTE(実質収支比率等に係る経年分析!I$47,"▲","-")),2)</f>
        <v>24.41</v>
      </c>
      <c r="F20" s="168">
        <f>ROUND(VALUE(SUBSTITUTE(実質収支比率等に係る経年分析!J$47,"▲","-")),2)</f>
        <v>24.46</v>
      </c>
    </row>
    <row r="21" spans="1:11" x14ac:dyDescent="0.2">
      <c r="A21" s="168" t="s">
        <v>58</v>
      </c>
      <c r="B21" s="168">
        <f>IF(ISNUMBER(VALUE(SUBSTITUTE(実質収支比率等に係る経年分析!F$49,"▲","-"))),ROUND(VALUE(SUBSTITUTE(実質収支比率等に係る経年分析!F$49,"▲","-")),2),NA())</f>
        <v>1.26</v>
      </c>
      <c r="C21" s="168">
        <f>IF(ISNUMBER(VALUE(SUBSTITUTE(実質収支比率等に係る経年分析!G$49,"▲","-"))),ROUND(VALUE(SUBSTITUTE(実質収支比率等に係る経年分析!G$49,"▲","-")),2),NA())</f>
        <v>-7.29</v>
      </c>
      <c r="D21" s="168">
        <f>IF(ISNUMBER(VALUE(SUBSTITUTE(実質収支比率等に係る経年分析!H$49,"▲","-"))),ROUND(VALUE(SUBSTITUTE(実質収支比率等に係る経年分析!H$49,"▲","-")),2),NA())</f>
        <v>2.2000000000000002</v>
      </c>
      <c r="E21" s="168">
        <f>IF(ISNUMBER(VALUE(SUBSTITUTE(実質収支比率等に係る経年分析!I$49,"▲","-"))),ROUND(VALUE(SUBSTITUTE(実質収支比率等に係る経年分析!I$49,"▲","-")),2),NA())</f>
        <v>-4.96</v>
      </c>
      <c r="F21" s="168">
        <f>IF(ISNUMBER(VALUE(SUBSTITUTE(実質収支比率等に係る経年分析!J$49,"▲","-"))),ROUND(VALUE(SUBSTITUTE(実質収支比率等に係る経年分析!J$49,"▲","-")),2),NA())</f>
        <v>0.52</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2.82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1.73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1.69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1.55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1.54</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1.32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1.54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1.47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1.56</v>
      </c>
    </row>
    <row r="34" spans="1:16" x14ac:dyDescent="0.2">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6.82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7.17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5.56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7.67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7.08</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4.41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9.34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12.89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7.46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8.58</v>
      </c>
    </row>
    <row r="36" spans="1:16" x14ac:dyDescent="0.2">
      <c r="A36" s="169" t="str">
        <f>IF(連結実質赤字比率に係る赤字・黒字の構成分析!C$34="",NA(),連結実質赤字比率に係る赤字・黒字の構成分析!C$34)</f>
        <v>国保病院事業会計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1.74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2.14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5.71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9.68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13.54</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2780</v>
      </c>
      <c r="E42" s="170"/>
      <c r="F42" s="170"/>
      <c r="G42" s="170">
        <f>'実質公債費比率（分子）の構造'!L$52</f>
        <v>2789</v>
      </c>
      <c r="H42" s="170"/>
      <c r="I42" s="170"/>
      <c r="J42" s="170">
        <f>'実質公債費比率（分子）の構造'!M$52</f>
        <v>2801</v>
      </c>
      <c r="K42" s="170"/>
      <c r="L42" s="170"/>
      <c r="M42" s="170">
        <f>'実質公債費比率（分子）の構造'!N$52</f>
        <v>2966</v>
      </c>
      <c r="N42" s="170"/>
      <c r="O42" s="170"/>
      <c r="P42" s="170">
        <f>'実質公債費比率（分子）の構造'!O$52</f>
        <v>3030</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22</v>
      </c>
      <c r="C44" s="170"/>
      <c r="D44" s="170"/>
      <c r="E44" s="170">
        <f>'実質公債費比率（分子）の構造'!L$50</f>
        <v>20</v>
      </c>
      <c r="F44" s="170"/>
      <c r="G44" s="170"/>
      <c r="H44" s="170">
        <f>'実質公債費比率（分子）の構造'!M$50</f>
        <v>20</v>
      </c>
      <c r="I44" s="170"/>
      <c r="J44" s="170"/>
      <c r="K44" s="170">
        <f>'実質公債費比率（分子）の構造'!N$50</f>
        <v>19</v>
      </c>
      <c r="L44" s="170"/>
      <c r="M44" s="170"/>
      <c r="N44" s="170">
        <f>'実質公債費比率（分子）の構造'!O$50</f>
        <v>16</v>
      </c>
      <c r="O44" s="170"/>
      <c r="P44" s="170"/>
    </row>
    <row r="45" spans="1:16" x14ac:dyDescent="0.2">
      <c r="A45" s="170" t="s">
        <v>68</v>
      </c>
      <c r="B45" s="170">
        <f>'実質公債費比率（分子）の構造'!K$49</f>
        <v>90</v>
      </c>
      <c r="C45" s="170"/>
      <c r="D45" s="170"/>
      <c r="E45" s="170">
        <f>'実質公債費比率（分子）の構造'!L$49</f>
        <v>92</v>
      </c>
      <c r="F45" s="170"/>
      <c r="G45" s="170"/>
      <c r="H45" s="170">
        <f>'実質公債費比率（分子）の構造'!M$49</f>
        <v>117</v>
      </c>
      <c r="I45" s="170"/>
      <c r="J45" s="170"/>
      <c r="K45" s="170">
        <f>'実質公債費比率（分子）の構造'!N$49</f>
        <v>116</v>
      </c>
      <c r="L45" s="170"/>
      <c r="M45" s="170"/>
      <c r="N45" s="170">
        <f>'実質公債費比率（分子）の構造'!O$49</f>
        <v>128</v>
      </c>
      <c r="O45" s="170"/>
      <c r="P45" s="170"/>
    </row>
    <row r="46" spans="1:16" x14ac:dyDescent="0.2">
      <c r="A46" s="170" t="s">
        <v>69</v>
      </c>
      <c r="B46" s="170">
        <f>'実質公債費比率（分子）の構造'!K$48</f>
        <v>71</v>
      </c>
      <c r="C46" s="170"/>
      <c r="D46" s="170"/>
      <c r="E46" s="170">
        <f>'実質公債費比率（分子）の構造'!L$48</f>
        <v>77</v>
      </c>
      <c r="F46" s="170"/>
      <c r="G46" s="170"/>
      <c r="H46" s="170">
        <f>'実質公債費比率（分子）の構造'!M$48</f>
        <v>82</v>
      </c>
      <c r="I46" s="170"/>
      <c r="J46" s="170"/>
      <c r="K46" s="170">
        <f>'実質公債費比率（分子）の構造'!N$48</f>
        <v>122</v>
      </c>
      <c r="L46" s="170"/>
      <c r="M46" s="170"/>
      <c r="N46" s="170">
        <f>'実質公債費比率（分子）の構造'!O$48</f>
        <v>73</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3517</v>
      </c>
      <c r="C49" s="170"/>
      <c r="D49" s="170"/>
      <c r="E49" s="170">
        <f>'実質公債費比率（分子）の構造'!L$45</f>
        <v>3556</v>
      </c>
      <c r="F49" s="170"/>
      <c r="G49" s="170"/>
      <c r="H49" s="170">
        <f>'実質公債費比率（分子）の構造'!M$45</f>
        <v>3579</v>
      </c>
      <c r="I49" s="170"/>
      <c r="J49" s="170"/>
      <c r="K49" s="170">
        <f>'実質公債費比率（分子）の構造'!N$45</f>
        <v>3878</v>
      </c>
      <c r="L49" s="170"/>
      <c r="M49" s="170"/>
      <c r="N49" s="170">
        <f>'実質公債費比率（分子）の構造'!O$45</f>
        <v>3803</v>
      </c>
      <c r="O49" s="170"/>
      <c r="P49" s="170"/>
    </row>
    <row r="50" spans="1:16" x14ac:dyDescent="0.2">
      <c r="A50" s="170" t="s">
        <v>73</v>
      </c>
      <c r="B50" s="170" t="e">
        <f>NA()</f>
        <v>#N/A</v>
      </c>
      <c r="C50" s="170">
        <f>IF(ISNUMBER('実質公債費比率（分子）の構造'!K$53),'実質公債費比率（分子）の構造'!K$53,NA())</f>
        <v>920</v>
      </c>
      <c r="D50" s="170" t="e">
        <f>NA()</f>
        <v>#N/A</v>
      </c>
      <c r="E50" s="170" t="e">
        <f>NA()</f>
        <v>#N/A</v>
      </c>
      <c r="F50" s="170">
        <f>IF(ISNUMBER('実質公債費比率（分子）の構造'!L$53),'実質公債費比率（分子）の構造'!L$53,NA())</f>
        <v>956</v>
      </c>
      <c r="G50" s="170" t="e">
        <f>NA()</f>
        <v>#N/A</v>
      </c>
      <c r="H50" s="170" t="e">
        <f>NA()</f>
        <v>#N/A</v>
      </c>
      <c r="I50" s="170">
        <f>IF(ISNUMBER('実質公債費比率（分子）の構造'!M$53),'実質公債費比率（分子）の構造'!M$53,NA())</f>
        <v>997</v>
      </c>
      <c r="J50" s="170" t="e">
        <f>NA()</f>
        <v>#N/A</v>
      </c>
      <c r="K50" s="170" t="e">
        <f>NA()</f>
        <v>#N/A</v>
      </c>
      <c r="L50" s="170">
        <f>IF(ISNUMBER('実質公債費比率（分子）の構造'!N$53),'実質公債費比率（分子）の構造'!N$53,NA())</f>
        <v>1169</v>
      </c>
      <c r="M50" s="170" t="e">
        <f>NA()</f>
        <v>#N/A</v>
      </c>
      <c r="N50" s="170" t="e">
        <f>NA()</f>
        <v>#N/A</v>
      </c>
      <c r="O50" s="170">
        <f>IF(ISNUMBER('実質公債費比率（分子）の構造'!O$53),'実質公債費比率（分子）の構造'!O$53,NA())</f>
        <v>990</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24212</v>
      </c>
      <c r="E56" s="169"/>
      <c r="F56" s="169"/>
      <c r="G56" s="169">
        <f>'将来負担比率（分子）の構造'!J$52</f>
        <v>23676</v>
      </c>
      <c r="H56" s="169"/>
      <c r="I56" s="169"/>
      <c r="J56" s="169">
        <f>'将来負担比率（分子）の構造'!K$52</f>
        <v>24272</v>
      </c>
      <c r="K56" s="169"/>
      <c r="L56" s="169"/>
      <c r="M56" s="169">
        <f>'将来負担比率（分子）の構造'!L$52</f>
        <v>23754</v>
      </c>
      <c r="N56" s="169"/>
      <c r="O56" s="169"/>
      <c r="P56" s="169">
        <f>'将来負担比率（分子）の構造'!M$52</f>
        <v>22265</v>
      </c>
    </row>
    <row r="57" spans="1:16" x14ac:dyDescent="0.2">
      <c r="A57" s="169" t="s">
        <v>44</v>
      </c>
      <c r="B57" s="169"/>
      <c r="C57" s="169"/>
      <c r="D57" s="169">
        <f>'将来負担比率（分子）の構造'!I$51</f>
        <v>107</v>
      </c>
      <c r="E57" s="169"/>
      <c r="F57" s="169"/>
      <c r="G57" s="169">
        <f>'将来負担比率（分子）の構造'!J$51</f>
        <v>82</v>
      </c>
      <c r="H57" s="169"/>
      <c r="I57" s="169"/>
      <c r="J57" s="169">
        <f>'将来負担比率（分子）の構造'!K$51</f>
        <v>58</v>
      </c>
      <c r="K57" s="169"/>
      <c r="L57" s="169"/>
      <c r="M57" s="169">
        <f>'将来負担比率（分子）の構造'!L$51</f>
        <v>38</v>
      </c>
      <c r="N57" s="169"/>
      <c r="O57" s="169"/>
      <c r="P57" s="169">
        <f>'将来負担比率（分子）の構造'!M$51</f>
        <v>22</v>
      </c>
    </row>
    <row r="58" spans="1:16" x14ac:dyDescent="0.2">
      <c r="A58" s="169" t="s">
        <v>43</v>
      </c>
      <c r="B58" s="169"/>
      <c r="C58" s="169"/>
      <c r="D58" s="169">
        <f>'将来負担比率（分子）の構造'!I$50</f>
        <v>23068</v>
      </c>
      <c r="E58" s="169"/>
      <c r="F58" s="169"/>
      <c r="G58" s="169">
        <f>'将来負担比率（分子）の構造'!J$50</f>
        <v>21179</v>
      </c>
      <c r="H58" s="169"/>
      <c r="I58" s="169"/>
      <c r="J58" s="169">
        <f>'将来負担比率（分子）の構造'!K$50</f>
        <v>21419</v>
      </c>
      <c r="K58" s="169"/>
      <c r="L58" s="169"/>
      <c r="M58" s="169">
        <f>'将来負担比率（分子）の構造'!L$50</f>
        <v>21553</v>
      </c>
      <c r="N58" s="169"/>
      <c r="O58" s="169"/>
      <c r="P58" s="169">
        <f>'将来負担比率（分子）の構造'!M$50</f>
        <v>20728</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5399</v>
      </c>
      <c r="C62" s="169"/>
      <c r="D62" s="169"/>
      <c r="E62" s="169">
        <f>'将来負担比率（分子）の構造'!J$45</f>
        <v>5156</v>
      </c>
      <c r="F62" s="169"/>
      <c r="G62" s="169"/>
      <c r="H62" s="169">
        <f>'将来負担比率（分子）の構造'!K$45</f>
        <v>4895</v>
      </c>
      <c r="I62" s="169"/>
      <c r="J62" s="169"/>
      <c r="K62" s="169">
        <f>'将来負担比率（分子）の構造'!L$45</f>
        <v>4540</v>
      </c>
      <c r="L62" s="169"/>
      <c r="M62" s="169"/>
      <c r="N62" s="169">
        <f>'将来負担比率（分子）の構造'!M$45</f>
        <v>4327</v>
      </c>
      <c r="O62" s="169"/>
      <c r="P62" s="169"/>
    </row>
    <row r="63" spans="1:16" x14ac:dyDescent="0.2">
      <c r="A63" s="169" t="s">
        <v>36</v>
      </c>
      <c r="B63" s="169">
        <f>'将来負担比率（分子）の構造'!I$44</f>
        <v>503</v>
      </c>
      <c r="C63" s="169"/>
      <c r="D63" s="169"/>
      <c r="E63" s="169">
        <f>'将来負担比率（分子）の構造'!J$44</f>
        <v>483</v>
      </c>
      <c r="F63" s="169"/>
      <c r="G63" s="169"/>
      <c r="H63" s="169">
        <f>'将来負担比率（分子）の構造'!K$44</f>
        <v>523</v>
      </c>
      <c r="I63" s="169"/>
      <c r="J63" s="169"/>
      <c r="K63" s="169">
        <f>'将来負担比率（分子）の構造'!L$44</f>
        <v>558</v>
      </c>
      <c r="L63" s="169"/>
      <c r="M63" s="169"/>
      <c r="N63" s="169">
        <f>'将来負担比率（分子）の構造'!M$44</f>
        <v>488</v>
      </c>
      <c r="O63" s="169"/>
      <c r="P63" s="169"/>
    </row>
    <row r="64" spans="1:16" x14ac:dyDescent="0.2">
      <c r="A64" s="169" t="s">
        <v>35</v>
      </c>
      <c r="B64" s="169">
        <f>'将来負担比率（分子）の構造'!I$43</f>
        <v>719</v>
      </c>
      <c r="C64" s="169"/>
      <c r="D64" s="169"/>
      <c r="E64" s="169">
        <f>'将来負担比率（分子）の構造'!J$43</f>
        <v>687</v>
      </c>
      <c r="F64" s="169"/>
      <c r="G64" s="169"/>
      <c r="H64" s="169">
        <f>'将来負担比率（分子）の構造'!K$43</f>
        <v>749</v>
      </c>
      <c r="I64" s="169"/>
      <c r="J64" s="169"/>
      <c r="K64" s="169">
        <f>'将来負担比率（分子）の構造'!L$43</f>
        <v>842</v>
      </c>
      <c r="L64" s="169"/>
      <c r="M64" s="169"/>
      <c r="N64" s="169">
        <f>'将来負担比率（分子）の構造'!M$43</f>
        <v>805</v>
      </c>
      <c r="O64" s="169"/>
      <c r="P64" s="169"/>
    </row>
    <row r="65" spans="1:16" x14ac:dyDescent="0.2">
      <c r="A65" s="169" t="s">
        <v>34</v>
      </c>
      <c r="B65" s="169">
        <f>'将来負担比率（分子）の構造'!I$42</f>
        <v>46</v>
      </c>
      <c r="C65" s="169"/>
      <c r="D65" s="169"/>
      <c r="E65" s="169">
        <f>'将来負担比率（分子）の構造'!J$42</f>
        <v>38</v>
      </c>
      <c r="F65" s="169"/>
      <c r="G65" s="169"/>
      <c r="H65" s="169">
        <f>'将来負担比率（分子）の構造'!K$42</f>
        <v>31</v>
      </c>
      <c r="I65" s="169"/>
      <c r="J65" s="169"/>
      <c r="K65" s="169">
        <f>'将来負担比率（分子）の構造'!L$42</f>
        <v>23</v>
      </c>
      <c r="L65" s="169"/>
      <c r="M65" s="169"/>
      <c r="N65" s="169">
        <f>'将来負担比率（分子）の構造'!M$42</f>
        <v>16</v>
      </c>
      <c r="O65" s="169"/>
      <c r="P65" s="169"/>
    </row>
    <row r="66" spans="1:16" x14ac:dyDescent="0.2">
      <c r="A66" s="169" t="s">
        <v>33</v>
      </c>
      <c r="B66" s="169">
        <f>'将来負担比率（分子）の構造'!I$41</f>
        <v>25419</v>
      </c>
      <c r="C66" s="169"/>
      <c r="D66" s="169"/>
      <c r="E66" s="169">
        <f>'将来負担比率（分子）の構造'!J$41</f>
        <v>24388</v>
      </c>
      <c r="F66" s="169"/>
      <c r="G66" s="169"/>
      <c r="H66" s="169">
        <f>'将来負担比率（分子）の構造'!K$41</f>
        <v>25033</v>
      </c>
      <c r="I66" s="169"/>
      <c r="J66" s="169"/>
      <c r="K66" s="169">
        <f>'将来負担比率（分子）の構造'!L$41</f>
        <v>24053</v>
      </c>
      <c r="L66" s="169"/>
      <c r="M66" s="169"/>
      <c r="N66" s="169">
        <f>'将来負担比率（分子）の構造'!M$41</f>
        <v>22223</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3640</v>
      </c>
      <c r="C72" s="173">
        <f>基金残高に係る経年分析!G55</f>
        <v>3641</v>
      </c>
      <c r="D72" s="173">
        <f>基金残高に係る経年分析!H55</f>
        <v>3575</v>
      </c>
    </row>
    <row r="73" spans="1:16" x14ac:dyDescent="0.2">
      <c r="A73" s="172" t="s">
        <v>80</v>
      </c>
      <c r="B73" s="173">
        <f>基金残高に係る経年分析!F56</f>
        <v>4861</v>
      </c>
      <c r="C73" s="173">
        <f>基金残高に係る経年分析!G56</f>
        <v>4872</v>
      </c>
      <c r="D73" s="173">
        <f>基金残高に係る経年分析!H56</f>
        <v>4502</v>
      </c>
    </row>
    <row r="74" spans="1:16" x14ac:dyDescent="0.2">
      <c r="A74" s="172" t="s">
        <v>81</v>
      </c>
      <c r="B74" s="173">
        <f>基金残高に係る経年分析!F57</f>
        <v>16070</v>
      </c>
      <c r="C74" s="173">
        <f>基金残高に係る経年分析!G57</f>
        <v>16396</v>
      </c>
      <c r="D74" s="173">
        <f>基金残高に係る経年分析!H57</f>
        <v>16017</v>
      </c>
    </row>
  </sheetData>
  <sheetProtection algorithmName="SHA-512" hashValue="TJhnlQlGIi3Ei3HqTH/2Mwp+h+LKAM/DGr3XpFzE2TDa+PgV6eeWLpWOfEO4sUP4Ic8zIcczxY3T+1kBc8S6SA==" saltValue="PLr0OX51r6pEDBZ9wTi1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2024-03-17T23:41:42Z</cp:lastPrinted>
  <dcterms:created xsi:type="dcterms:W3CDTF">2024-03-14T01:51:42Z</dcterms:created>
  <dcterms:modified xsi:type="dcterms:W3CDTF">2024-11-14T01:04:05Z</dcterms:modified>
  <cp:category/>
</cp:coreProperties>
</file>