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<sst xmlns="http://schemas.openxmlformats.org/spreadsheetml/2006/main" count="1136" uniqueCount="598">
  <si>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</si>
  <si>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</si>
  <si>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</si>
  <si>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</si>
  <si>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</si>
  <si>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</si>
  <si>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</si>
  <si>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</si>
  <si>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</si>
  <si>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</si>
  <si>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</si>
  <si>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</si>
  <si>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</si>
  <si>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</si>
  <si>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</si>
  <si>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</si>
  <si>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</si>
  <si>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</si>
  <si>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</si>
  <si>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</si>
  <si>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</si>
  <si>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</si>
  <si>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</si>
  <si>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</si>
  <si>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</si>
  <si>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</si>
  <si>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</si>
  <si>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</si>
  <si>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</si>
  <si>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</si>
  <si>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</si>
  <si>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</si>
  <si>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</si>
  <si>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</si>
  <si>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</si>
  <si>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</si>
  <si>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</si>
  <si>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</si>
  <si>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</si>
  <si>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</si>
  <si>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</si>
  <si>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</si>
  <si>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</si>
  <si>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</si>
  <si>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</si>
  <si>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</si>
  <si>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</si>
  <si>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</si>
  <si>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</si>
  <si>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</si>
  <si>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</si>
  <si>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</si>
  <si>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</si>
  <si>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</si>
  <si>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</si>
  <si>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</si>
  <si>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</si>
  <si>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</si>
  <si>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</si>
  <si>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</si>
  <si>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</si>
  <si>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</si>
  <si>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</si>
  <si>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</si>
  <si>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</si>
  <si>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</si>
  <si>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</si>
  <si>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</si>
  <si>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</si>
  <si>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</si>
  <si>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</si>
  <si>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</si>
  <si>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</si>
  <si>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</si>
  <si>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</si>
  <si>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</si>
  <si>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</si>
  <si>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</si>
  <si>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</si>
  <si>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</si>
  <si>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</si>
  <si>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</si>
  <si>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</si>
  <si>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</si>
  <si>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</si>
  <si>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</si>
  <si>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</si>
  <si>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</si>
  <si>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</si>
  <si>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</si>
  <si>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</si>
  <si>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</si>
  <si>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</si>
  <si>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</si>
  <si>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</si>
  <si>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</si>
  <si>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</si>
  <si>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南房総市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</si>
  <si>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</si>
  <si>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</si>
  <si>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</si>
  <si>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</si>
  <si>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</si>
  <si>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</si>
  <si>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</si>
  <si>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</si>
  <si>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</si>
  <si>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</si>
  <si>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</si>
  <si>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</si>
  <si>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</si>
  <si>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</si>
  <si>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</si>
  <si>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</si>
  <si>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</si>
  <si>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</si>
  <si>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</si>
  <si>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</si>
  <si>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</si>
  <si>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</si>
  <si>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</si>
  <si>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</si>
  <si>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</si>
  <si>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</si>
  <si>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</si>
  <si>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</si>
  <si>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</si>
  <si>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</si>
  <si>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</si>
  <si>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</si>
  <si>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</si>
  <si>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</si>
  <si>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</si>
  <si>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</si>
  <si>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</si>
  <si>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</si>
  <si>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</si>
  <si>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</si>
  <si>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</si>
  <si>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</si>
  <si>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</si>
  <si>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</si>
  <si>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</si>
  <si>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</si>
  <si>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</si>
  <si>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</si>
  <si>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</si>
  <si>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</si>
  <si>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</si>
  <si>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</si>
  <si>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</si>
  <si>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</si>
  <si>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</si>
  <si>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</si>
  <si>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</si>
  <si>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</si>
  <si>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</si>
  <si>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</si>
  <si>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</si>
  <si>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</si>
  <si>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</si>
  <si>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</si>
  <si>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</si>
  <si>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</si>
  <si>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</si>
  <si>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</si>
  <si>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</si>
  <si>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</si>
  <si>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</si>
  <si>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</si>
  <si>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</si>
  <si>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</si>
  <si>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</si>
  <si>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</si>
  <si>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</si>
  <si>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</si>
  <si>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</si>
  <si>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</si>
  <si>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</si>
  <si>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</si>
  <si>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</si>
  <si>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</si>
  <si>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</si>
  <si>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</si>
  <si>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</si>
  <si>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</si>
  <si>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</si>
  <si>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</si>
  <si>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</si>
  <si>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</si>
  <si>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</si>
  <si>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</si>
  <si>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</si>
  <si>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</si>
  <si>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</si>
  <si>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</si>
  <si>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</si>
  <si>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</si>
  <si>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</si>
  <si>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</si>
  <si>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</si>
  <si>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</si>
  <si>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</si>
  <si>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</si>
  <si>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</si>
  <si>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</si>
  <si>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</si>
  <si>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</si>
  <si>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</si>
  <si>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</si>
  <si>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千葉県南房総市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</si>
  <si>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</si>
  <si>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</si>
  <si>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</si>
  <si>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</si>
  <si>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</si>
  <si>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</si>
  <si>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</si>
  <si>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</si>
  <si>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</si>
  <si>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</si>
  <si>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</si>
  <si>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</si>
  <si>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</si>
  <si>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</si>
  <si>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</si>
  <si>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</si>
  <si>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</si>
  <si>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</si>
  <si>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</si>
  <si>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</si>
  <si>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</si>
  <si>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</si>
  <si>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</si>
  <si>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</si>
  <si>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</si>
  <si>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</si>
  <si>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</si>
  <si>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</si>
  <si>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</si>
  <si>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</si>
  <si>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</si>
  <si>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</si>
  <si>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</si>
  <si>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</si>
  <si>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</si>
  <si>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</si>
  <si>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</si>
  <si>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</si>
  <si>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</si>
  <si>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</si>
  <si>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</si>
  <si>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</si>
  <si>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</si>
  <si>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</si>
  <si>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</si>
  <si>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</si>
  <si>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</si>
  <si>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</si>
  <si>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</si>
  <si>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</si>
  <si>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</si>
  <si>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</si>
  <si>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</si>
  <si>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</si>
  <si>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</si>
  <si>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</si>
  <si>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</si>
  <si>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</si>
  <si>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</si>
  <si>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</si>
  <si>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</si>
  <si>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</si>
  <si>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</si>
  <si>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</si>
  <si>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</si>
  <si>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</si>
  <si>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</si>
  <si>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</si>
  <si>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</si>
  <si>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</si>
  <si>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</si>
  <si>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</si>
  <si>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</si>
  <si>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</si>
  <si>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</si>
  <si>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</si>
  <si>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</si>
  <si>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</si>
  <si>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</si>
  <si>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</si>
  <si>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</si>
  <si>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</si>
  <si>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</si>
  <si>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</si>
  <si>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</si>
  <si>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</si>
  <si>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</si>
  <si>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</si>
  <si>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</si>
  <si>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</si>
  <si>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</si>
  <si>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</si>
  <si>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</si>
  <si>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</si>
  <si>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</si>
  <si>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</si>
  <si>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</si>
  <si>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</si>
  <si>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</si>
  <si>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</si>
  <si>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</si>
  <si>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</si>
  <si>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</si>
  <si>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</si>
  <si>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</si>
  <si>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</si>
  <si>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</si>
  <si>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</si>
  <si>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</si>
  <si>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</si>
  <si>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</si>
  <si>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</si>
  <si>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</si>
  <si>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</si>
  <si>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</si>
  <si>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</si>
  <si>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</si>
  <si>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</si>
  <si>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</si>
  <si>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</si>
  <si>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</si>
  <si>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</si>
  <si>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</si>
  <si>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</si>
  <si>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</si>
  <si>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</si>
  <si>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</si>
  <si>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</si>
  <si>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</si>
  <si>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</si>
  <si>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</si>
  <si>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</si>
  <si>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</si>
  <si>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</si>
  <si>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</si>
  <si>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</si>
  <si>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</si>
  <si>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</si>
  <si>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</si>
  <si>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</si>
  <si>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</si>
  <si>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</si>
  <si>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</si>
  <si>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</si>
  <si>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</si>
  <si>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</si>
  <si>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</si>
  <si>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</si>
  <si>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</si>
  <si>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</si>
  <si>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</si>
  <si>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</si>
  <si>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</si>
  <si>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千葉県南房総市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</si>
  <si>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</si>
  <si>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</si>
  <si>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</si>
  <si>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</si>
  <si>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</si>
  <si>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</si>
  <si>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</si>
  <si>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</si>
  <si>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</si>
  <si>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</si>
  <si>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</si>
  <si>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</si>
  <si>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</si>
  <si>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</si>
  <si>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</si>
  <si>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</si>
  <si>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</si>
  <si>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</si>
  <si>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</si>
  <si>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</si>
  <si>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</si>
  <si>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</si>
  <si>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</si>
  <si>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</si>
  <si>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</si>
  <si>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</si>
  <si>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</si>
  <si>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</si>
  <si>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</si>
  <si>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</si>
  <si>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</si>
  <si>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</si>
  <si>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</si>
  <si>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</si>
  <si>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</si>
  <si>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</si>
  <si>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</si>
  <si>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</si>
  <si>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国保病院事業会計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</si>
  <si>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</si>
  <si>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</si>
  <si>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</si>
  <si>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</si>
  <si>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</si>
  <si>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</si>
  <si>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</si>
  <si>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</si>
  <si>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</si>
  <si>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</si>
  <si>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</si>
  <si>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</si>
  <si>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</si>
  <si>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</si>
  <si>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</si>
  <si>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</si>
  <si>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</si>
  <si>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</si>
  <si>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</si>
  <si>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</si>
  <si>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</si>
  <si>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</si>
  <si>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</si>
  <si>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</si>
  <si>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</si>
  <si>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</si>
  <si>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</si>
  <si>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</si>
  <si>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</si>
  <si>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</si>
  <si>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</si>
  <si>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</si>
  <si>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</si>
  <si>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</si>
  <si>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</si>
  <si>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</si>
  <si>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</si>
  <si>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</si>
  <si>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</si>
  <si>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</si>
  <si>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</si>
  <si>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</si>
  <si>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</si>
  <si>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</si>
  <si>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</si>
  <si>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</si>
  <si>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</si>
  <si>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</si>
  <si>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</si>
  <si>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</si>
  <si>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</si>
  <si>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</si>
  <si>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</si>
  <si>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</si>
  <si>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国保病院事業会計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</si>
  <si>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</si>
  <si>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</si>
  <si>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</si>
  <si>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</si>
  <si>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</si>
  <si>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</si>
  <si>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</si>
  <si>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</si>
  <si>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</si>
  <si>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</si>
  <si>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</si>
  <si>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</si>
  <si>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</si>
  <si>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</si>
  <si>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</si>
  <si>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</si>
  <si>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</si>
  <si>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</si>
  <si>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</si>
  <si>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</si>
  <si>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</si>
  <si>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</si>
  <si>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</si>
  <si>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</si>
  <si>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</si>
  <si>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</si>
  <si>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</si>
  <si>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</si>
  <si>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</si>
  <si>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</si>
  <si>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</si>
  <si>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</si>
  <si>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</si>
  <si>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</si>
  <si>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</si>
  <si>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</si>
  <si>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</si>
  <si>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</si>
  <si>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</si>
  <si>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</si>
  <si>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</si>
  <si>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</si>
  <si>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</si>
  <si>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</si>
  <si>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</si>
  <si>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</si>
  <si>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</si>
  <si>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</si>
  <si>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</si>
  <si>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</si>
  <si>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</si>
  <si>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</si>
  <si>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</si>
  <si>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</si>
  <si>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</si>
  <si>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</si>
  <si>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</si>
  <si>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</si>
  <si>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</si>
  <si>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</si>
  <si>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</si>
  <si>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</si>
  <si>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</si>
  <si>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</si>
  <si>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</si>
  <si>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</si>
  <si>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</si>
  <si>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</si>
  <si>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</si>
  <si>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</si>
  <si>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</si>
  <si>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</si>
  <si>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</si>
  <si>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</si>
  <si>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</si>
  <si>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</si>
  <si>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</si>
  <si>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</si>
  <si>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</si>
  <si>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</si>
  <si>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</si>
  <si>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</si>
  <si>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</si>
  <si>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</si>
  <si>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</si>
  <si>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0.88</t>
  </si>
  <si>
    <t>▲ 7.29</t>
  </si>
  <si>
    <t>一般会計</t>
  </si>
  <si>
    <t>国保病院事業会計</t>
  </si>
  <si>
    <t>水道事業会計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</si>
  <si>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</si>
  <si>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</si>
  <si>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</si>
  <si>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</si>
  <si>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</si>
  <si>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</si>
  <si>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</si>
  <si>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</si>
  <si>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</si>
  <si>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</si>
  <si>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</si>
  <si>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富楽里とみやま</t>
    <rPh sb="0" eb="3">
      <t>フラリ</t>
    </rPh>
    <phoneticPr fontId="2"/>
  </si>
  <si>
    <t>千倉黒潮物産センター</t>
    <rPh sb="0" eb="2">
      <t>チクラ</t>
    </rPh>
    <rPh sb="2" eb="4">
      <t>クロシオ</t>
    </rPh>
    <rPh sb="4" eb="6">
      <t>ブッサン</t>
    </rPh>
    <phoneticPr fontId="2"/>
  </si>
  <si>
    <t>ちば南房総</t>
    <rPh sb="2" eb="3">
      <t>ミナミ</t>
    </rPh>
    <rPh sb="3" eb="5">
      <t>ボウソウ</t>
    </rPh>
    <phoneticPr fontId="2"/>
  </si>
  <si>
    <t>南房総農業支援センター</t>
    <rPh sb="0" eb="1">
      <t>ミナミ</t>
    </rPh>
    <rPh sb="1" eb="3">
      <t>ボウソウ</t>
    </rPh>
    <rPh sb="3" eb="5">
      <t>ノウギョウ</t>
    </rPh>
    <rPh sb="5" eb="7">
      <t>シエン</t>
    </rPh>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</si>
  <si>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</si>
  <si>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</si>
  <si>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</si>
  <si>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</si>
  <si>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安房郡市広域市町村圏事務組合（一般会計）</t>
  </si>
  <si>
    <t>鋸南地区環境衛生組合（一般会計）</t>
  </si>
  <si>
    <t>三芳水道企業団（水道事業会計）</t>
    <rPh sb="10" eb="12">
      <t>ジギョウ</t>
    </rPh>
    <phoneticPr fontId="2"/>
  </si>
  <si>
    <t>南房総広域水道企業団（水道事業用水供給事業会計）</t>
  </si>
  <si>
    <t>千葉県後期高齢者医療広域連合（一般会計）</t>
  </si>
  <si>
    <t>千葉県後期高齢者医療広域連合（後期高齢者医療特別会計）</t>
  </si>
  <si>
    <t>公共施設等再編整備基金</t>
  </si>
  <si>
    <t>元気なまちづくり基金</t>
  </si>
  <si>
    <t>一般廃棄物処理施設建設基金</t>
  </si>
  <si>
    <t>魅力の郷づくり基金</t>
  </si>
  <si>
    <t>和田町上三原地区振興基金</t>
    <rPh sb="8" eb="10">
      <t>シンコウ</t>
    </rPh>
    <phoneticPr fontId="2"/>
  </si>
  <si>
    <t>-</t>
    <phoneticPr fontId="2"/>
  </si>
  <si>
    <t>-</t>
    <phoneticPr fontId="2"/>
  </si>
  <si>
    <t>-</t>
    <phoneticPr fontId="2"/>
  </si>
  <si>
    <t>-</t>
    <phoneticPr fontId="2"/>
  </si>
  <si>
    <t>統廃合に伴い廃止</t>
    <rPh sb="0" eb="3">
      <t>トウハイゴウ</t>
    </rPh>
    <rPh sb="4" eb="5">
      <t>トモナ</t>
    </rPh>
    <rPh sb="6" eb="8">
      <t>ハイシ</t>
    </rPh>
    <phoneticPr fontId="2"/>
  </si>
  <si>
    <t>統廃合に伴い廃止</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</si>
  <si>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</si>
  <si>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</si>
  <si>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</si>
  <si>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</si>
  <si>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</si>
  <si>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</si>
  <si>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今後の施設整備に備えた基金積立などにより将来負担比率は0となっており、実質公債費比率は上昇傾向にあるものの、類似団体と比べて低い水準となっている。今後も有利な地方債の活用に努めるなど健全性を確保する。</t>
    <rPh sb="0" eb="2">
      <t>コンゴ</t>
    </rPh>
    <rPh sb="3" eb="5">
      <t>シセツ</t>
    </rPh>
    <rPh sb="5" eb="7">
      <t>セイビ</t>
    </rPh>
    <rPh sb="8" eb="9">
      <t>ソナ</t>
    </rPh>
    <rPh sb="11" eb="13">
      <t>キキン</t>
    </rPh>
    <rPh sb="13" eb="15">
      <t>ツミタテ</t>
    </rPh>
    <rPh sb="20" eb="22">
      <t>ショウライ</t>
    </rPh>
    <rPh sb="22" eb="24">
      <t>フタン</t>
    </rPh>
    <rPh sb="24" eb="26">
      <t>ヒリツ</t>
    </rPh>
    <rPh sb="35" eb="37">
      <t>ジッシツ</t>
    </rPh>
    <rPh sb="37" eb="40">
      <t>コウサイヒ</t>
    </rPh>
    <rPh sb="40" eb="42">
      <t>ヒリツ</t>
    </rPh>
    <rPh sb="43" eb="45">
      <t>ジョウショウ</t>
    </rPh>
    <rPh sb="45" eb="47">
      <t>ケイコウ</t>
    </rPh>
    <rPh sb="54" eb="56">
      <t>ルイジ</t>
    </rPh>
    <rPh sb="56" eb="58">
      <t>ダンタイ</t>
    </rPh>
    <rPh sb="59" eb="60">
      <t>クラ</t>
    </rPh>
    <rPh sb="62" eb="63">
      <t>ヒク</t>
    </rPh>
    <rPh sb="64" eb="66">
      <t>スイジュン</t>
    </rPh>
    <rPh sb="73" eb="75">
      <t>コンゴ</t>
    </rPh>
    <rPh sb="76" eb="78">
      <t>ユウリ</t>
    </rPh>
    <rPh sb="79" eb="82">
      <t>チホウサイ</t>
    </rPh>
    <rPh sb="83" eb="85">
      <t>カツヨウ</t>
    </rPh>
    <rPh sb="86" eb="87">
      <t>ツト</t>
    </rPh>
    <rPh sb="91" eb="94">
      <t>ケンゼンセイ</t>
    </rPh>
    <rPh sb="95" eb="97">
      <t>カクホ</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</si>
  <si>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</si>
  <si>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</si>
  <si>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</si>
  <si>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今後の施設整備に備えた基金積立などにより将来負担比率は0となっている一方、有形固定資産減価償却率は類似団体よりも高く緩やかな上昇傾向にあり、昭和30年から40年代に建設された一般廃棄物処理施設等が有形固定資産減価償却率80%以上になっていることが主な要因として挙げられる。今後も計画に基づき余剰施設の削減、施設の更新に取り組むとともに、有利な地方債の活用に努めるなど健全性を確保する。</t>
    <rPh sb="58" eb="59">
      <t>ユル</t>
    </rPh>
    <rPh sb="96" eb="97">
      <t>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</si>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</sst>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BB6E-4F60-A13D-D26137C297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44849</c:v>
                </c:pt>
                <c:pt idx="1">
                  <c:v>41867</c:v>
                </c:pt>
                <c:pt idx="2">
                  <c:v>142146</c:v>
                </c:pt>
                <c:pt idx="3">
                  <c:v>72515</c:v>
                </c:pt>
                <c:pt idx="4">
                  <c:v>78145</c:v>
                </c:pt>
              </c:numCache>
            </c:numRef>
          </c:val>
          <c:smooth val="0"/>
          <c:extLst>
            <c:ext xmlns:c16="http://schemas.microsoft.com/office/drawing/2014/chart" uri="{C3380CC4-5D6E-409C-BE32-E72D297353CC}">
              <c16:uniqueId val="{00000001-BB6E-4F60-A13D-D26137C297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5.64</c:v>
                </c:pt>
                <c:pt idx="1">
                  <c:v>7.33</c:v>
                </c:pt>
                <c:pt idx="2">
                  <c:v>4.42</c:v>
                </c:pt>
                <c:pt idx="3">
                  <c:v>9.35</c:v>
                </c:pt>
                <c:pt idx="4">
                  <c:v>12.9</c:v>
                </c:pt>
              </c:numCache>
            </c:numRef>
          </c:val>
          <c:extLst>
            <c:ext xmlns:c16="http://schemas.microsoft.com/office/drawing/2014/chart" uri="{C3380CC4-5D6E-409C-BE32-E72D297353CC}">
              <c16:uniqueId val="{00000000-53D5-46C3-B609-809AAED702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32.54</c:v>
                </c:pt>
                <c:pt idx="1">
                  <c:v>32.799999999999997</c:v>
                </c:pt>
                <c:pt idx="2">
                  <c:v>38.04</c:v>
                </c:pt>
                <c:pt idx="3">
                  <c:v>26.78</c:v>
                </c:pt>
                <c:pt idx="4">
                  <c:v>25.33</c:v>
                </c:pt>
              </c:numCache>
            </c:numRef>
          </c:val>
          <c:extLst>
            <c:ext xmlns:c16="http://schemas.microsoft.com/office/drawing/2014/chart" uri="{C3380CC4-5D6E-409C-BE32-E72D297353CC}">
              <c16:uniqueId val="{00000001-53D5-46C3-B609-809AAED702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-0.88</c:v>
                </c:pt>
                <c:pt idx="1">
                  <c:v>0.77</c:v>
                </c:pt>
                <c:pt idx="2">
                  <c:v>1.26</c:v>
                </c:pt>
                <c:pt idx="3">
                  <c:v>-7.29</c:v>
                </c:pt>
                <c:pt idx="4">
                  <c:v>2.2000000000000002</c:v>
                </c:pt>
              </c:numCache>
            </c:numRef>
          </c:val>
          <c:smooth val="0"/>
          <c:extLst>
            <c:ext xmlns:c16="http://schemas.microsoft.com/office/drawing/2014/chart" uri="{C3380CC4-5D6E-409C-BE32-E72D297353CC}">
              <c16:uniqueId val="{00000002-53D5-46C3-B609-809AAED702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13B-48A3-B5B6-4A8E6DB802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3B-48A3-B5B6-4A8E6DB802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13B-48A3-B5B6-4A8E6DB8027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13B-48A3-B5B6-4A8E6DB8027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313B-48A3-B5B6-4A8E6DB8027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1.1399999999999999</c:v>
                </c:pt>
                <c:pt idx="2">
                  <c:v>#N/A</c:v>
                </c:pt>
                <c:pt idx="3">
                  <c:v>0.97</c:v>
                </c:pt>
                <c:pt idx="4">
                  <c:v>#N/A</c:v>
                </c:pt>
                <c:pt idx="5">
                  <c:v>1.32</c:v>
                </c:pt>
                <c:pt idx="6">
                  <c:v>#N/A</c:v>
                </c:pt>
                <c:pt idx="7">
                  <c:v>1.01</c:v>
                </c:pt>
                <c:pt idx="8">
                  <c:v>#N/A</c:v>
                </c:pt>
                <c:pt idx="9">
                  <c:v>1.54</c:v>
                </c:pt>
              </c:numCache>
            </c:numRef>
          </c:val>
          <c:extLst>
            <c:ext xmlns:c16="http://schemas.microsoft.com/office/drawing/2014/chart" uri="{C3380CC4-5D6E-409C-BE32-E72D297353CC}">
              <c16:uniqueId val="{00000005-313B-48A3-B5B6-4A8E6DB8027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4.25</c:v>
                </c:pt>
                <c:pt idx="2">
                  <c:v>#N/A</c:v>
                </c:pt>
                <c:pt idx="3">
                  <c:v>4.66</c:v>
                </c:pt>
                <c:pt idx="4">
                  <c:v>#N/A</c:v>
                </c:pt>
                <c:pt idx="5">
                  <c:v>2.82</c:v>
                </c:pt>
                <c:pt idx="6">
                  <c:v>#N/A</c:v>
                </c:pt>
                <c:pt idx="7">
                  <c:v>1.73</c:v>
                </c:pt>
                <c:pt idx="8">
                  <c:v>#N/A</c:v>
                </c:pt>
                <c:pt idx="9">
                  <c:v>1.69</c:v>
                </c:pt>
              </c:numCache>
            </c:numRef>
          </c:val>
          <c:extLst>
            <c:ext xmlns:c16="http://schemas.microsoft.com/office/drawing/2014/chart" uri="{C3380CC4-5D6E-409C-BE32-E72D297353CC}">
              <c16:uniqueId val="{00000006-313B-48A3-B5B6-4A8E6DB8027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9.99</c:v>
                </c:pt>
                <c:pt idx="2">
                  <c:v>#N/A</c:v>
                </c:pt>
                <c:pt idx="3">
                  <c:v>6.94</c:v>
                </c:pt>
                <c:pt idx="4">
                  <c:v>#N/A</c:v>
                </c:pt>
                <c:pt idx="5">
                  <c:v>6.82</c:v>
                </c:pt>
                <c:pt idx="6">
                  <c:v>#N/A</c:v>
                </c:pt>
                <c:pt idx="7">
                  <c:v>7.17</c:v>
                </c:pt>
                <c:pt idx="8">
                  <c:v>#N/A</c:v>
                </c:pt>
                <c:pt idx="9">
                  <c:v>5.56</c:v>
                </c:pt>
              </c:numCache>
            </c:numRef>
          </c:val>
          <c:extLst>
            <c:ext xmlns:c16="http://schemas.microsoft.com/office/drawing/2014/chart" uri="{C3380CC4-5D6E-409C-BE32-E72D297353CC}">
              <c16:uniqueId val="{00000007-313B-48A3-B5B6-4A8E6DB8027B}"/>
            </c:ext>
          </c:extLst>
        </c:ser>
        <c:ser>
          <c:idx val="8"/>
          <c:order val="8"/>
          <c:tx>
            <c:strRef>
              <c:f>データシート!$A$35</c:f>
              <c:strCache>
                <c:ptCount val="1"/>
                <c:pt idx="0">
                  <c:v>国保病院事業会計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2.42</c:v>
                </c:pt>
                <c:pt idx="2">
                  <c:v>#N/A</c:v>
                </c:pt>
                <c:pt idx="3">
                  <c:v>1.88</c:v>
                </c:pt>
                <c:pt idx="4">
                  <c:v>#N/A</c:v>
                </c:pt>
                <c:pt idx="5">
                  <c:v>1.74</c:v>
                </c:pt>
                <c:pt idx="6">
                  <c:v>#N/A</c:v>
                </c:pt>
                <c:pt idx="7">
                  <c:v>2.14</c:v>
                </c:pt>
                <c:pt idx="8">
                  <c:v>#N/A</c:v>
                </c:pt>
                <c:pt idx="9">
                  <c:v>5.71</c:v>
                </c:pt>
              </c:numCache>
            </c:numRef>
          </c:val>
          <c:extLst>
            <c:ext xmlns:c16="http://schemas.microsoft.com/office/drawing/2014/chart" uri="{C3380CC4-5D6E-409C-BE32-E72D297353CC}">
              <c16:uniqueId val="{00000008-313B-48A3-B5B6-4A8E6DB802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5.64</c:v>
                </c:pt>
                <c:pt idx="2">
                  <c:v>#N/A</c:v>
                </c:pt>
                <c:pt idx="3">
                  <c:v>7.33</c:v>
                </c:pt>
                <c:pt idx="4">
                  <c:v>#N/A</c:v>
                </c:pt>
                <c:pt idx="5">
                  <c:v>4.41</c:v>
                </c:pt>
                <c:pt idx="6">
                  <c:v>#N/A</c:v>
                </c:pt>
                <c:pt idx="7">
                  <c:v>9.34</c:v>
                </c:pt>
                <c:pt idx="8">
                  <c:v>#N/A</c:v>
                </c:pt>
                <c:pt idx="9">
                  <c:v>12.89</c:v>
                </c:pt>
              </c:numCache>
            </c:numRef>
          </c:val>
          <c:extLst>
            <c:ext xmlns:c16="http://schemas.microsoft.com/office/drawing/2014/chart" uri="{C3380CC4-5D6E-409C-BE32-E72D297353CC}">
              <c16:uniqueId val="{00000009-313B-48A3-B5B6-4A8E6DB802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2840</c:v>
                </c:pt>
                <c:pt idx="5">
                  <c:v>2863</c:v>
                </c:pt>
                <c:pt idx="8">
                  <c:v>2780</c:v>
                </c:pt>
                <c:pt idx="11">
                  <c:v>2789</c:v>
                </c:pt>
                <c:pt idx="14">
                  <c:v>2801</c:v>
                </c:pt>
              </c:numCache>
            </c:numRef>
          </c:val>
          <c:extLst>
            <c:ext xmlns:c16="http://schemas.microsoft.com/office/drawing/2014/chart" uri="{C3380CC4-5D6E-409C-BE32-E72D297353CC}">
              <c16:uniqueId val="{00000000-739D-4255-9BC6-AFD75684B2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9D-4255-9BC6-AFD75684B2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29</c:v>
                </c:pt>
                <c:pt idx="3">
                  <c:v>25</c:v>
                </c:pt>
                <c:pt idx="6">
                  <c:v>22</c:v>
                </c:pt>
                <c:pt idx="9">
                  <c:v>20</c:v>
                </c:pt>
                <c:pt idx="12">
                  <c:v>20</c:v>
                </c:pt>
              </c:numCache>
            </c:numRef>
          </c:val>
          <c:extLst>
            <c:ext xmlns:c16="http://schemas.microsoft.com/office/drawing/2014/chart" uri="{C3380CC4-5D6E-409C-BE32-E72D297353CC}">
              <c16:uniqueId val="{00000002-739D-4255-9BC6-AFD75684B2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90</c:v>
                </c:pt>
                <c:pt idx="3">
                  <c:v>90</c:v>
                </c:pt>
                <c:pt idx="6">
                  <c:v>90</c:v>
                </c:pt>
                <c:pt idx="9">
                  <c:v>92</c:v>
                </c:pt>
                <c:pt idx="12">
                  <c:v>117</c:v>
                </c:pt>
              </c:numCache>
            </c:numRef>
          </c:val>
          <c:extLst>
            <c:ext xmlns:c16="http://schemas.microsoft.com/office/drawing/2014/chart" uri="{C3380CC4-5D6E-409C-BE32-E72D297353CC}">
              <c16:uniqueId val="{00000003-739D-4255-9BC6-AFD75684B2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71</c:v>
                </c:pt>
                <c:pt idx="3">
                  <c:v>48</c:v>
                </c:pt>
                <c:pt idx="6">
                  <c:v>71</c:v>
                </c:pt>
                <c:pt idx="9">
                  <c:v>77</c:v>
                </c:pt>
                <c:pt idx="12">
                  <c:v>82</c:v>
                </c:pt>
              </c:numCache>
            </c:numRef>
          </c:val>
          <c:extLst>
            <c:ext xmlns:c16="http://schemas.microsoft.com/office/drawing/2014/chart" uri="{C3380CC4-5D6E-409C-BE32-E72D297353CC}">
              <c16:uniqueId val="{00000004-739D-4255-9BC6-AFD75684B2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9D-4255-9BC6-AFD75684B2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9D-4255-9BC6-AFD75684B2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3652</c:v>
                </c:pt>
                <c:pt idx="3">
                  <c:v>3658</c:v>
                </c:pt>
                <c:pt idx="6">
                  <c:v>3517</c:v>
                </c:pt>
                <c:pt idx="9">
                  <c:v>3556</c:v>
                </c:pt>
                <c:pt idx="12">
                  <c:v>3579</c:v>
                </c:pt>
              </c:numCache>
            </c:numRef>
          </c:val>
          <c:extLst>
            <c:ext xmlns:c16="http://schemas.microsoft.com/office/drawing/2014/chart" uri="{C3380CC4-5D6E-409C-BE32-E72D297353CC}">
              <c16:uniqueId val="{00000007-739D-4255-9BC6-AFD75684B2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1002</c:v>
                </c:pt>
                <c:pt idx="2">
                  <c:v>#N/A</c:v>
                </c:pt>
                <c:pt idx="3">
                  <c:v>#N/A</c:v>
                </c:pt>
                <c:pt idx="4">
                  <c:v>958</c:v>
                </c:pt>
                <c:pt idx="5">
                  <c:v>#N/A</c:v>
                </c:pt>
                <c:pt idx="6">
                  <c:v>#N/A</c:v>
                </c:pt>
                <c:pt idx="7">
                  <c:v>920</c:v>
                </c:pt>
                <c:pt idx="8">
                  <c:v>#N/A</c:v>
                </c:pt>
                <c:pt idx="9">
                  <c:v>#N/A</c:v>
                </c:pt>
                <c:pt idx="10">
                  <c:v>956</c:v>
                </c:pt>
                <c:pt idx="11">
                  <c:v>#N/A</c:v>
                </c:pt>
                <c:pt idx="12">
                  <c:v>#N/A</c:v>
                </c:pt>
                <c:pt idx="13">
                  <c:v>997</c:v>
                </c:pt>
                <c:pt idx="14">
                  <c:v>#N/A</c:v>
                </c:pt>
              </c:numCache>
            </c:numRef>
          </c:val>
          <c:smooth val="0"/>
          <c:extLst>
            <c:ext xmlns:c16="http://schemas.microsoft.com/office/drawing/2014/chart" uri="{C3380CC4-5D6E-409C-BE32-E72D297353CC}">
              <c16:uniqueId val="{00000008-739D-4255-9BC6-AFD75684B2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24232</c:v>
                </c:pt>
                <c:pt idx="5">
                  <c:v>23215</c:v>
                </c:pt>
                <c:pt idx="8">
                  <c:v>24212</c:v>
                </c:pt>
                <c:pt idx="11">
                  <c:v>23676</c:v>
                </c:pt>
                <c:pt idx="14">
                  <c:v>24272</c:v>
                </c:pt>
              </c:numCache>
            </c:numRef>
          </c:val>
          <c:extLst>
            <c:ext xmlns:c16="http://schemas.microsoft.com/office/drawing/2014/chart" uri="{C3380CC4-5D6E-409C-BE32-E72D297353CC}">
              <c16:uniqueId val="{00000000-EED0-49DC-B3D8-E7DF8527D7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154</c:v>
                </c:pt>
                <c:pt idx="5">
                  <c:v>131</c:v>
                </c:pt>
                <c:pt idx="8">
                  <c:v>107</c:v>
                </c:pt>
                <c:pt idx="11">
                  <c:v>82</c:v>
                </c:pt>
                <c:pt idx="14">
                  <c:v>58</c:v>
                </c:pt>
              </c:numCache>
            </c:numRef>
          </c:val>
          <c:extLst>
            <c:ext xmlns:c16="http://schemas.microsoft.com/office/drawing/2014/chart" uri="{C3380CC4-5D6E-409C-BE32-E72D297353CC}">
              <c16:uniqueId val="{00000001-EED0-49DC-B3D8-E7DF8527D7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19936</c:v>
                </c:pt>
                <c:pt idx="5">
                  <c:v>21785</c:v>
                </c:pt>
                <c:pt idx="8">
                  <c:v>23068</c:v>
                </c:pt>
                <c:pt idx="11">
                  <c:v>21179</c:v>
                </c:pt>
                <c:pt idx="14">
                  <c:v>21419</c:v>
                </c:pt>
              </c:numCache>
            </c:numRef>
          </c:val>
          <c:extLst>
            <c:ext xmlns:c16="http://schemas.microsoft.com/office/drawing/2014/chart" uri="{C3380CC4-5D6E-409C-BE32-E72D297353CC}">
              <c16:uniqueId val="{00000002-EED0-49DC-B3D8-E7DF8527D7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D0-49DC-B3D8-E7DF8527D7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D0-49DC-B3D8-E7DF8527D7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D0-49DC-B3D8-E7DF8527D7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6113</c:v>
                </c:pt>
                <c:pt idx="3">
                  <c:v>5840</c:v>
                </c:pt>
                <c:pt idx="6">
                  <c:v>5399</c:v>
                </c:pt>
                <c:pt idx="9">
                  <c:v>5156</c:v>
                </c:pt>
                <c:pt idx="12">
                  <c:v>4895</c:v>
                </c:pt>
              </c:numCache>
            </c:numRef>
          </c:val>
          <c:extLst>
            <c:ext xmlns:c16="http://schemas.microsoft.com/office/drawing/2014/chart" uri="{C3380CC4-5D6E-409C-BE32-E72D297353CC}">
              <c16:uniqueId val="{00000006-EED0-49DC-B3D8-E7DF8527D7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478</c:v>
                </c:pt>
                <c:pt idx="3">
                  <c:v>482</c:v>
                </c:pt>
                <c:pt idx="6">
                  <c:v>503</c:v>
                </c:pt>
                <c:pt idx="9">
                  <c:v>483</c:v>
                </c:pt>
                <c:pt idx="12">
                  <c:v>523</c:v>
                </c:pt>
              </c:numCache>
            </c:numRef>
          </c:val>
          <c:extLst>
            <c:ext xmlns:c16="http://schemas.microsoft.com/office/drawing/2014/chart" uri="{C3380CC4-5D6E-409C-BE32-E72D297353CC}">
              <c16:uniqueId val="{00000007-EED0-49DC-B3D8-E7DF8527D7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795</c:v>
                </c:pt>
                <c:pt idx="3">
                  <c:v>731</c:v>
                </c:pt>
                <c:pt idx="6">
                  <c:v>719</c:v>
                </c:pt>
                <c:pt idx="9">
                  <c:v>687</c:v>
                </c:pt>
                <c:pt idx="12">
                  <c:v>749</c:v>
                </c:pt>
              </c:numCache>
            </c:numRef>
          </c:val>
          <c:extLst>
            <c:ext xmlns:c16="http://schemas.microsoft.com/office/drawing/2014/chart" uri="{C3380CC4-5D6E-409C-BE32-E72D297353CC}">
              <c16:uniqueId val="{00000008-EED0-49DC-B3D8-E7DF8527D7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67</c:v>
                </c:pt>
                <c:pt idx="3">
                  <c:v>60</c:v>
                </c:pt>
                <c:pt idx="6">
                  <c:v>46</c:v>
                </c:pt>
                <c:pt idx="9">
                  <c:v>38</c:v>
                </c:pt>
                <c:pt idx="12">
                  <c:v>31</c:v>
                </c:pt>
              </c:numCache>
            </c:numRef>
          </c:val>
          <c:extLst>
            <c:ext xmlns:c16="http://schemas.microsoft.com/office/drawing/2014/chart" uri="{C3380CC4-5D6E-409C-BE32-E72D297353CC}">
              <c16:uniqueId val="{00000009-EED0-49DC-B3D8-E7DF8527D7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26481</c:v>
                </c:pt>
                <c:pt idx="3">
                  <c:v>24470</c:v>
                </c:pt>
                <c:pt idx="6">
                  <c:v>25419</c:v>
                </c:pt>
                <c:pt idx="9">
                  <c:v>24388</c:v>
                </c:pt>
                <c:pt idx="12">
                  <c:v>25033</c:v>
                </c:pt>
              </c:numCache>
            </c:numRef>
          </c:val>
          <c:extLst>
            <c:ext xmlns:c16="http://schemas.microsoft.com/office/drawing/2014/chart" uri="{C3380CC4-5D6E-409C-BE32-E72D297353CC}">
              <c16:uniqueId val="{0000000A-EED0-49DC-B3D8-E7DF8527D7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ED0-49DC-B3D8-E7DF8527D7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5574</c:v>
                </c:pt>
                <c:pt idx="1">
                  <c:v>3838</c:v>
                </c:pt>
                <c:pt idx="2">
                  <c:v>3640</c:v>
                </c:pt>
              </c:numCache>
            </c:numRef>
          </c:val>
          <c:extLst>
            <c:ext xmlns:c16="http://schemas.microsoft.com/office/drawing/2014/chart" uri="{C3380CC4-5D6E-409C-BE32-E72D297353CC}">
              <c16:uniqueId val="{00000000-DEB5-4F98-9222-421292748B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5341</c:v>
                </c:pt>
                <c:pt idx="1">
                  <c:v>5151</c:v>
                </c:pt>
                <c:pt idx="2">
                  <c:v>4861</c:v>
                </c:pt>
              </c:numCache>
            </c:numRef>
          </c:val>
          <c:extLst>
            <c:ext xmlns:c16="http://schemas.microsoft.com/office/drawing/2014/chart" uri="{C3380CC4-5D6E-409C-BE32-E72D297353CC}">
              <c16:uniqueId val="{00000001-DEB5-4F98-9222-421292748B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15333</c:v>
                </c:pt>
                <c:pt idx="1">
                  <c:v>15274</c:v>
                </c:pt>
                <c:pt idx="2">
                  <c:v>16070</c:v>
                </c:pt>
              </c:numCache>
            </c:numRef>
          </c:val>
          <c:extLst>
            <c:ext xmlns:c16="http://schemas.microsoft.com/office/drawing/2014/chart" uri="{C3380CC4-5D6E-409C-BE32-E72D297353CC}">
              <c16:uniqueId val="{00000002-DEB5-4F98-9222-421292748B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{087164CD-A5E0-4E63-A49A-CEF93EAE31FC}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067-448C-AB16-095836231C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{6084357F-9AAC-4C29-866D-393E8266FA48}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67-448C-AB16-095836231C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{D6FB370F-2647-4FB1-95D6-3569E5D56F97}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67-448C-AB16-095836231C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{C1A83204-56DF-460A-B6C3-F84E81F6CE86}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67-448C-AB16-095836231C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{D0A25EC9-FF51-43E5-AC37-7924911D5399}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67-448C-AB16-095836231C1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{748BA8DB-53DE-4877-A551-D9AB904B6D1D}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067-448C-AB16-095836231C1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{1F85753F-88D1-4997-9FBD-FBF70FE0785B}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067-448C-AB16-095836231C1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{E50460A8-D8CD-453E-8082-89FC7AC97C1D}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067-448C-AB16-095836231C1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{4355133B-A985-47C3-B706-16B961AB2E59}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067-448C-AB16-095836231C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63.2</c:v>
                </c:pt>
                <c:pt idx="16">
                  <c:v>62.9</c:v>
                </c:pt>
                <c:pt idx="24">
                  <c:v>64.099999999999994</c:v>
                </c:pt>
                <c:pt idx="32">
                  <c:v>65.400000000000006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067-448C-AB16-095836231C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{DC8DBC3F-8ECB-45B0-85DF-62ABFB196C3F}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067-448C-AB16-095836231C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{B208A85F-EBBF-4B03-A75F-CEE039CBB37D}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67-448C-AB16-095836231C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{94562685-FDC7-49F2-9808-7D9D8DC9318C}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67-448C-AB16-095836231C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{3A0F30A3-F8BB-46C2-B7B6-2DAD884E1F5D}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67-448C-AB16-095836231C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{4F2C724A-4975-456A-9334-5B789D558B0D}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67-448C-AB16-095836231C1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{37AAAFD3-8671-49F9-B130-8E14C8035D08}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067-448C-AB16-095836231C12}"/>
                </c:ext>
              </c:extLst>
            </c:dLbl>
            <c:dLbl>
              <c:idx val="16"/>
              <c:layout>
                <c:manualLayout>
                  <c:x val="-3.0681791375817211E-2"/>
                  <c:y val="-7.007158966860871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{6A313CC3-829F-403F-893D-F299A8FD9FF3}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067-448C-AB16-095836231C12}"/>
                </c:ext>
              </c:extLst>
            </c:dLbl>
            <c:dLbl>
              <c:idx val="24"/>
              <c:layout>
                <c:manualLayout>
                  <c:x val="-3.3479159743989385E-2"/>
                  <c:y val="-5.94064945431216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{C37A940C-9EB9-4B58-9F69-8E69D574343C}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067-448C-AB16-095836231C1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{6B1A954B-7D6E-4801-A220-C17EED96F365}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067-448C-AB16-095836231C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A067-448C-AB16-095836231C12}"/>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{B9931FE3-D105-430F-8D42-21355DB7C133}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E16-4ED2-AA44-75115A1595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{AFF6C4FF-BD26-4ACB-869E-AC0498AC2BCE}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16-4ED2-AA44-75115A1595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{73733F2C-3751-4249-B461-CDC9691920AF}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16-4ED2-AA44-75115A1595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{B2C5B3F8-BA96-45EC-9012-705F8C3EE2A4}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16-4ED2-AA44-75115A1595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{02BEE441-EB37-45F9-858E-E2984135E5C2}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16-4ED2-AA44-75115A15958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{03D0E0A9-5B1D-499A-B71C-B984CF5FB88F}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E16-4ED2-AA44-75115A15958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{C394A535-4D9C-42C9-B51F-84F5DCED98DE}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E16-4ED2-AA44-75115A15958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{19E4FE08-F6B0-4798-8CFE-F71A72A25FFE}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E16-4ED2-AA44-75115A15958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{DD9417DB-093A-4B14-BC32-4C5EF753D63E}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E16-4ED2-AA44-75115A1595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7.7</c:v>
                </c:pt>
                <c:pt idx="16">
                  <c:v>7.8</c:v>
                </c:pt>
                <c:pt idx="24">
                  <c:v>7.9</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E16-4ED2-AA44-75115A1595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{CD5A6A43-E593-4A47-9368-12CD5014A323}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E16-4ED2-AA44-75115A1595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{F802FC51-6736-4612-9BE7-8AC345FD5CA2}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16-4ED2-AA44-75115A1595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{7C5726F0-B216-4229-8545-2BD23854F49E}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16-4ED2-AA44-75115A1595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{1CD14EF7-AD58-40CB-ADBC-2FFDB5495722}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16-4ED2-AA44-75115A1595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{206F81A8-ACE1-48E7-87ED-714E912D522A}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16-4ED2-AA44-75115A15958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{8795A67B-64CE-4C56-BF7D-149CD81E76DC}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E16-4ED2-AA44-75115A15958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{A13A82C2-9DA2-4ED9-AD56-EA3A64C129B5}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E16-4ED2-AA44-75115A15958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{85C03ABA-0D92-4C7A-8109-BE32C54F3993}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E16-4ED2-AA44-75115A15958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{469A5701-BC5B-4EC0-A7C5-CD681E465F16}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E16-4ED2-AA44-75115A1595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5E16-4ED2-AA44-75115A15958F}"/>
            </c:ext>
          </c:extLst>
        </c:ser>
        <c:dLbls>
          <c:showLegendKey val="0"/>
          <c:showVal val="1"/>
          <c:showCatName val="0"/>
          <c:showSerName val="0"/>
          <c:showPercent val="0"/>
          <c:showBubbleSize val="0"/>
        </c:dLbls>
        <c:axId val="84219776"/>
        <c:axId val="84234240"/>
      </c:scatterChart>
      <c:valAx>
        <c:axId val="84219776"/>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新規発行は、合併特例事業債、過疎対策事業債等、普通交付税に高率で算入される非常に有利なものに限定してきたため、比率はほぼ横ばいとなっている。今後も有利な起債の活用に努めるとともに、減債基金への計画的な積立等を行い、公債費負担の低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主要因である一般会計等に係る地方債の現在高は、依然として高水準にあるものの、合併町村から引き継いだ地方債の償還終了に伴い減少傾向にある。令和２年度については、令和元年度台風に係る災害対策債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年度から抑制していた臨時財政対策債の発行により前年度と比較すると増加となっている。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引き続き地方債の抑制など健全性を確保する。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千葉県南房総市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億円取り崩した一方、今後の施設整備及び再編のために公共施設等再編整備基金に約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億円の元入れを行ったことによる増加などが主な要因である。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・し尿処理建設事業、ごみ処理施設建設等の大規模事業の実施が予定されているため、中長期的には減少の見込みとなっている。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○公共施設等再編整備基金：教育文化施設、体育施設、社会福祉施設、庁舎その他の公共用又は公共に供する施設の整備及び再編により不用となった公共施設等の解体撤去に係る資金に充てるため。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○一般廃棄物処理施設建設基金：一般廃棄物処理施設の建設事業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改築又は修理を含む。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の経費その他の必要やむを得ない理由により生じた経費の財源に充てるため。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○公共施設等再編整備基金：今後の必要額の確保に向けて基金の元入れを約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億円行ったことにより残額が増となった。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○元気なまちづくり基金：南房総市の農業の振興に寄与するために平成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年度に設立された「一般財団法人南房総農業支援センター」への交付金として約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千万円取り崩しを行ったが、運用益を約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○一般廃棄物処理施設建設基金：し尿処理建設事業のために約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○公共施設等再編整備基金：施設整備及び再編のための財源とするため、積み立てを行っていく。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○元気なまちづくり基金：果実運用型基金として運用益の積み立てを行いつつ、「一般財団法人南房総農業支援センター」への交付金のほか、地域振興に資する事業に対し取り崩しを行う。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○一般廃棄物処理施設建設基金：進行中のし尿処理施設事業及びごみ処理施設事業の一般財源分に対し取り崩しを行う。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号等に係る災害復旧などのため取り崩したことによる減少が主な要因である。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・普通交付税の合併算定替による特例措置の適用期限終了後の財源不足に対応するため、取り崩す見込み。財政調整基金の残高は、標準財政規模の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・発行済みの市債残高から交付税措置額を除いた実質負担額を下回らない程度の金額を保持しながら取り崩しを行う予定である。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37,024
36,624
230.12
34,523,922
32,295,136
1,853,363
14,370,193
25,032,854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より高い水準にあり、緩やかな上昇傾向が続いている。当市では、平成２７年度に策定した公共施設等総合管理計画において、公共施設等の延べ床面積を１５％削減するという目標を掲げており、引き続き同計画に基づき老朽化した施設の集約化・複合化や除却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3" name="直線コネクタ 72"/>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4" name="有形固定資産減価償却率最小値テキスト"/>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5" name="直線コネクタ 74"/>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6"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7" name="直線コネクタ 76"/>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8" name="有形固定資産減価償却率平均値テキスト"/>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80" name="フローチャート: 判断 79"/>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2" name="フローチャート: 判断 8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83" name="フローチャート: 判断 82"/>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138811</xdr:rowOff>
    </xdr:from>
    <xdr:to>
      <xdr:col>23</xdr:col>
      <xdr:colOff>136525</xdr:colOff>
      <xdr:row>30</xdr:row>
      <xdr:rowOff>68961</xdr:rowOff>
    </xdr:to>
    <xdr:sp macro="" textlink="">
      <xdr:nvSpPr>
        <xdr:cNvPr id="89" name="楕円 88"/>
        <xdr:cNvSpPr/>
      </xdr:nvSpPr>
      <xdr:spPr>
        <a:xfrm>
          <a:off x="4711700" y="51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117238</xdr:rowOff>
    </xdr:from>
    <xdr:ext cx="405111" cy="259045"/>
    <xdr:sp macro="" textlink="">
      <xdr:nvSpPr>
        <xdr:cNvPr id="90" name="有形固定資産減価償却率該当値テキスト"/>
        <xdr:cNvSpPr txBox="1"/>
      </xdr:nvSpPr>
      <xdr:spPr>
        <a:xfrm>
          <a:off x="4813300" y="508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110744</xdr:rowOff>
    </xdr:from>
    <xdr:to>
      <xdr:col>19</xdr:col>
      <xdr:colOff>187325</xdr:colOff>
      <xdr:row>30</xdr:row>
      <xdr:rowOff>40894</xdr:rowOff>
    </xdr:to>
    <xdr:sp macro="" textlink="">
      <xdr:nvSpPr>
        <xdr:cNvPr id="91" name="楕円 90"/>
        <xdr:cNvSpPr/>
      </xdr:nvSpPr>
      <xdr:spPr>
        <a:xfrm>
          <a:off x="4000500" y="50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161544</xdr:rowOff>
    </xdr:from>
    <xdr:to>
      <xdr:col>23</xdr:col>
      <xdr:colOff>85725</xdr:colOff>
      <xdr:row>30</xdr:row>
      <xdr:rowOff>18161</xdr:rowOff>
    </xdr:to>
    <xdr:cxnSp macro="">
      <xdr:nvCxnSpPr>
        <xdr:cNvPr id="92" name="直線コネクタ 91"/>
        <xdr:cNvCxnSpPr/>
      </xdr:nvCxnSpPr>
      <xdr:spPr>
        <a:xfrm>
          <a:off x="4051300" y="5133594"/>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84836</xdr:rowOff>
    </xdr:from>
    <xdr:to>
      <xdr:col>15</xdr:col>
      <xdr:colOff>187325</xdr:colOff>
      <xdr:row>30</xdr:row>
      <xdr:rowOff>14986</xdr:rowOff>
    </xdr:to>
    <xdr:sp macro="" textlink="">
      <xdr:nvSpPr>
        <xdr:cNvPr id="93" name="楕円 92"/>
        <xdr:cNvSpPr/>
      </xdr:nvSpPr>
      <xdr:spPr>
        <a:xfrm>
          <a:off x="3238500" y="50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135636</xdr:rowOff>
    </xdr:from>
    <xdr:to>
      <xdr:col>19</xdr:col>
      <xdr:colOff>136525</xdr:colOff>
      <xdr:row>29</xdr:row>
      <xdr:rowOff>161544</xdr:rowOff>
    </xdr:to>
    <xdr:cxnSp macro="">
      <xdr:nvCxnSpPr>
        <xdr:cNvPr id="94" name="直線コネクタ 93"/>
        <xdr:cNvCxnSpPr/>
      </xdr:nvCxnSpPr>
      <xdr:spPr>
        <a:xfrm>
          <a:off x="3289300" y="510768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91313</xdr:rowOff>
    </xdr:from>
    <xdr:to>
      <xdr:col>11</xdr:col>
      <xdr:colOff>187325</xdr:colOff>
      <xdr:row>30</xdr:row>
      <xdr:rowOff>21463</xdr:rowOff>
    </xdr:to>
    <xdr:sp macro="" textlink="">
      <xdr:nvSpPr>
        <xdr:cNvPr id="95" name="楕円 94"/>
        <xdr:cNvSpPr/>
      </xdr:nvSpPr>
      <xdr:spPr>
        <a:xfrm>
          <a:off x="2476500" y="50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135636</xdr:rowOff>
    </xdr:from>
    <xdr:to>
      <xdr:col>15</xdr:col>
      <xdr:colOff>136525</xdr:colOff>
      <xdr:row>29</xdr:row>
      <xdr:rowOff>142113</xdr:rowOff>
    </xdr:to>
    <xdr:cxnSp macro="">
      <xdr:nvCxnSpPr>
        <xdr:cNvPr id="96" name="直線コネクタ 95"/>
        <xdr:cNvCxnSpPr/>
      </xdr:nvCxnSpPr>
      <xdr:spPr>
        <a:xfrm flipV="1">
          <a:off x="2527300" y="5107686"/>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131064</xdr:rowOff>
    </xdr:from>
    <xdr:to>
      <xdr:col>7</xdr:col>
      <xdr:colOff>187325</xdr:colOff>
      <xdr:row>29</xdr:row>
      <xdr:rowOff>61214</xdr:rowOff>
    </xdr:to>
    <xdr:sp macro="" textlink="">
      <xdr:nvSpPr>
        <xdr:cNvPr id="97" name="楕円 96"/>
        <xdr:cNvSpPr/>
      </xdr:nvSpPr>
      <xdr:spPr>
        <a:xfrm>
          <a:off x="1714500" y="493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10414</xdr:rowOff>
    </xdr:from>
    <xdr:to>
      <xdr:col>11</xdr:col>
      <xdr:colOff>136525</xdr:colOff>
      <xdr:row>29</xdr:row>
      <xdr:rowOff>142113</xdr:rowOff>
    </xdr:to>
    <xdr:cxnSp macro="">
      <xdr:nvCxnSpPr>
        <xdr:cNvPr id="98" name="直線コネクタ 97"/>
        <xdr:cNvCxnSpPr/>
      </xdr:nvCxnSpPr>
      <xdr:spPr>
        <a:xfrm>
          <a:off x="1765300" y="4982464"/>
          <a:ext cx="762000" cy="1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99" name="n_1aveValue有形固定資産減価償却率"/>
        <xdr:cNvSpPr txBox="1"/>
      </xdr:nvSpPr>
      <xdr:spPr>
        <a:xfrm>
          <a:off x="38360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100" name="n_2aveValue有形固定資産減価償却率"/>
        <xdr:cNvSpPr txBox="1"/>
      </xdr:nvSpPr>
      <xdr:spPr>
        <a:xfrm>
          <a:off x="3086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101" name="n_3aveValue有形固定資産減価償却率"/>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102" name="n_4aveValue有形固定資産減価償却率"/>
        <xdr:cNvSpPr txBox="1"/>
      </xdr:nvSpPr>
      <xdr:spPr>
        <a:xfrm>
          <a:off x="1562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32021</xdr:rowOff>
    </xdr:from>
    <xdr:ext cx="405111" cy="259045"/>
    <xdr:sp macro="" textlink="">
      <xdr:nvSpPr>
        <xdr:cNvPr id="103" name="n_1mainValue有形固定資産減価償却率"/>
        <xdr:cNvSpPr txBox="1"/>
      </xdr:nvSpPr>
      <xdr:spPr>
        <a:xfrm>
          <a:off x="3836044" y="5175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6113</xdr:rowOff>
    </xdr:from>
    <xdr:ext cx="405111" cy="259045"/>
    <xdr:sp macro="" textlink="">
      <xdr:nvSpPr>
        <xdr:cNvPr id="104" name="n_2mainValue有形固定資産減価償却率"/>
        <xdr:cNvSpPr txBox="1"/>
      </xdr:nvSpPr>
      <xdr:spPr>
        <a:xfrm>
          <a:off x="3086744" y="514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12590</xdr:rowOff>
    </xdr:from>
    <xdr:ext cx="405111" cy="259045"/>
    <xdr:sp macro="" textlink="">
      <xdr:nvSpPr>
        <xdr:cNvPr id="105" name="n_3mainValue有形固定資産減価償却率"/>
        <xdr:cNvSpPr txBox="1"/>
      </xdr:nvSpPr>
      <xdr:spPr>
        <a:xfrm>
          <a:off x="2324744" y="515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77741</xdr:rowOff>
    </xdr:from>
    <xdr:ext cx="405111" cy="259045"/>
    <xdr:sp macro="" textlink="">
      <xdr:nvSpPr>
        <xdr:cNvPr id="106" name="n_4mainValue有形固定資産減価償却率"/>
        <xdr:cNvSpPr txBox="1"/>
      </xdr:nvSpPr>
      <xdr:spPr>
        <a:xfrm>
          <a:off x="1562744" y="47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おり、主な要因として、合併特例債発行期限を見据え、今後の学校改修や庁舎等の施設整備に備えるため公共施設等再編整備基金を積み立てていることや臨時財政対策債の新規発行を抑制していることが挙げられ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7" name="直線コネクタ 136"/>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8" name="債務償還比率最小値テキスト"/>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9" name="直線コネクタ 138"/>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40" name="債務償還比率最大値テキスト"/>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41" name="直線コネクタ 140"/>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42" name="債務償還比率平均値テキスト"/>
        <xdr:cNvSpPr txBox="1"/>
      </xdr:nvSpPr>
      <xdr:spPr>
        <a:xfrm>
          <a:off x="14846300" y="510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3" name="フローチャート: 判断 142"/>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4" name="フローチャート: 判断 143"/>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5" name="フローチャート: 判断 144"/>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6" name="フローチャート: 判断 145"/>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7" name="フローチャート: 判断 146"/>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10124</xdr:rowOff>
    </xdr:from>
    <xdr:to>
      <xdr:col>76</xdr:col>
      <xdr:colOff>73025</xdr:colOff>
      <xdr:row>27</xdr:row>
      <xdr:rowOff>111724</xdr:rowOff>
    </xdr:to>
    <xdr:sp macro="" textlink="">
      <xdr:nvSpPr>
        <xdr:cNvPr id="153" name="楕円 152"/>
        <xdr:cNvSpPr/>
      </xdr:nvSpPr>
      <xdr:spPr>
        <a:xfrm>
          <a:off x="14744700" y="46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134601</xdr:rowOff>
    </xdr:from>
    <xdr:ext cx="469744" cy="259045"/>
    <xdr:sp macro="" textlink="">
      <xdr:nvSpPr>
        <xdr:cNvPr id="154" name="債務償還比率該当値テキスト"/>
        <xdr:cNvSpPr txBox="1"/>
      </xdr:nvSpPr>
      <xdr:spPr>
        <a:xfrm>
          <a:off x="14846300" y="459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10227</xdr:rowOff>
    </xdr:from>
    <xdr:to>
      <xdr:col>72</xdr:col>
      <xdr:colOff>123825</xdr:colOff>
      <xdr:row>27</xdr:row>
      <xdr:rowOff>111827</xdr:rowOff>
    </xdr:to>
    <xdr:sp macro="" textlink="">
      <xdr:nvSpPr>
        <xdr:cNvPr id="155" name="楕円 154"/>
        <xdr:cNvSpPr/>
      </xdr:nvSpPr>
      <xdr:spPr>
        <a:xfrm>
          <a:off x="14033500" y="46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60924</xdr:rowOff>
    </xdr:from>
    <xdr:to>
      <xdr:col>76</xdr:col>
      <xdr:colOff>22225</xdr:colOff>
      <xdr:row>27</xdr:row>
      <xdr:rowOff>61027</xdr:rowOff>
    </xdr:to>
    <xdr:cxnSp macro="">
      <xdr:nvCxnSpPr>
        <xdr:cNvPr id="156" name="直線コネクタ 155"/>
        <xdr:cNvCxnSpPr/>
      </xdr:nvCxnSpPr>
      <xdr:spPr>
        <a:xfrm flipV="1">
          <a:off x="14084300" y="4690074"/>
          <a:ext cx="7112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152376</xdr:rowOff>
    </xdr:from>
    <xdr:to>
      <xdr:col>68</xdr:col>
      <xdr:colOff>123825</xdr:colOff>
      <xdr:row>27</xdr:row>
      <xdr:rowOff>82526</xdr:rowOff>
    </xdr:to>
    <xdr:sp macro="" textlink="">
      <xdr:nvSpPr>
        <xdr:cNvPr id="157" name="楕円 156"/>
        <xdr:cNvSpPr/>
      </xdr:nvSpPr>
      <xdr:spPr>
        <a:xfrm>
          <a:off x="13271500" y="46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31726</xdr:rowOff>
    </xdr:from>
    <xdr:to>
      <xdr:col>72</xdr:col>
      <xdr:colOff>73025</xdr:colOff>
      <xdr:row>27</xdr:row>
      <xdr:rowOff>61027</xdr:rowOff>
    </xdr:to>
    <xdr:cxnSp macro="">
      <xdr:nvCxnSpPr>
        <xdr:cNvPr id="158" name="直線コネクタ 157"/>
        <xdr:cNvCxnSpPr/>
      </xdr:nvCxnSpPr>
      <xdr:spPr>
        <a:xfrm>
          <a:off x="13322300" y="4660876"/>
          <a:ext cx="762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154637</xdr:rowOff>
    </xdr:from>
    <xdr:to>
      <xdr:col>64</xdr:col>
      <xdr:colOff>123825</xdr:colOff>
      <xdr:row>27</xdr:row>
      <xdr:rowOff>84787</xdr:rowOff>
    </xdr:to>
    <xdr:sp macro="" textlink="">
      <xdr:nvSpPr>
        <xdr:cNvPr id="159" name="楕円 158"/>
        <xdr:cNvSpPr/>
      </xdr:nvSpPr>
      <xdr:spPr>
        <a:xfrm>
          <a:off x="12509500" y="461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31726</xdr:rowOff>
    </xdr:from>
    <xdr:to>
      <xdr:col>68</xdr:col>
      <xdr:colOff>73025</xdr:colOff>
      <xdr:row>27</xdr:row>
      <xdr:rowOff>33987</xdr:rowOff>
    </xdr:to>
    <xdr:cxnSp macro="">
      <xdr:nvCxnSpPr>
        <xdr:cNvPr id="160" name="直線コネクタ 159"/>
        <xdr:cNvCxnSpPr/>
      </xdr:nvCxnSpPr>
      <xdr:spPr>
        <a:xfrm flipV="1">
          <a:off x="12560300" y="4660876"/>
          <a:ext cx="7620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47238</xdr:rowOff>
    </xdr:from>
    <xdr:to>
      <xdr:col>60</xdr:col>
      <xdr:colOff>123825</xdr:colOff>
      <xdr:row>27</xdr:row>
      <xdr:rowOff>148838</xdr:rowOff>
    </xdr:to>
    <xdr:sp macro="" textlink="">
      <xdr:nvSpPr>
        <xdr:cNvPr id="161" name="楕円 160"/>
        <xdr:cNvSpPr/>
      </xdr:nvSpPr>
      <xdr:spPr>
        <a:xfrm>
          <a:off x="11747500" y="46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33987</xdr:rowOff>
    </xdr:from>
    <xdr:to>
      <xdr:col>64</xdr:col>
      <xdr:colOff>73025</xdr:colOff>
      <xdr:row>27</xdr:row>
      <xdr:rowOff>98038</xdr:rowOff>
    </xdr:to>
    <xdr:cxnSp macro="">
      <xdr:nvCxnSpPr>
        <xdr:cNvPr id="162" name="直線コネクタ 161"/>
        <xdr:cNvCxnSpPr/>
      </xdr:nvCxnSpPr>
      <xdr:spPr>
        <a:xfrm flipV="1">
          <a:off x="11798300" y="4663137"/>
          <a:ext cx="762000" cy="6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63" name="n_1aveValue債務償還比率"/>
        <xdr:cNvSpPr txBox="1"/>
      </xdr:nvSpPr>
      <xdr:spPr>
        <a:xfrm>
          <a:off x="13836727" y="526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4" name="n_2aveValue債務償還比率"/>
        <xdr:cNvSpPr txBox="1"/>
      </xdr:nvSpPr>
      <xdr:spPr>
        <a:xfrm>
          <a:off x="130874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5" name="n_3aveValue債務償還比率"/>
        <xdr:cNvSpPr txBox="1"/>
      </xdr:nvSpPr>
      <xdr:spPr>
        <a:xfrm>
          <a:off x="12325427" y="52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6" name="n_4aveValue債務償還比率"/>
        <xdr:cNvSpPr txBox="1"/>
      </xdr:nvSpPr>
      <xdr:spPr>
        <a:xfrm>
          <a:off x="1156342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128354</xdr:rowOff>
    </xdr:from>
    <xdr:ext cx="469744" cy="259045"/>
    <xdr:sp macro="" textlink="">
      <xdr:nvSpPr>
        <xdr:cNvPr id="167" name="n_1mainValue債務償還比率"/>
        <xdr:cNvSpPr txBox="1"/>
      </xdr:nvSpPr>
      <xdr:spPr>
        <a:xfrm>
          <a:off x="13836727" y="44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99053</xdr:rowOff>
    </xdr:from>
    <xdr:ext cx="469744" cy="259045"/>
    <xdr:sp macro="" textlink="">
      <xdr:nvSpPr>
        <xdr:cNvPr id="168" name="n_2mainValue債務償還比率"/>
        <xdr:cNvSpPr txBox="1"/>
      </xdr:nvSpPr>
      <xdr:spPr>
        <a:xfrm>
          <a:off x="13087427" y="438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101314</xdr:rowOff>
    </xdr:from>
    <xdr:ext cx="469744" cy="259045"/>
    <xdr:sp macro="" textlink="">
      <xdr:nvSpPr>
        <xdr:cNvPr id="169" name="n_3mainValue債務償還比率"/>
        <xdr:cNvSpPr txBox="1"/>
      </xdr:nvSpPr>
      <xdr:spPr>
        <a:xfrm>
          <a:off x="12325427" y="438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165365</xdr:rowOff>
    </xdr:from>
    <xdr:ext cx="469744" cy="259045"/>
    <xdr:sp macro="" textlink="">
      <xdr:nvSpPr>
        <xdr:cNvPr id="170" name="n_4mainValue債務償還比率"/>
        <xdr:cNvSpPr txBox="1"/>
      </xdr:nvSpPr>
      <xdr:spPr>
        <a:xfrm>
          <a:off x="11563427" y="44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37,024
36,624
230.12
34,523,922
32,295,136
1,853,363
14,370,193
25,032,854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3" name="楕円 72"/>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114317</xdr:rowOff>
    </xdr:from>
    <xdr:ext cx="405111" cy="259045"/>
    <xdr:sp macro="" textlink="">
      <xdr:nvSpPr>
        <xdr:cNvPr id="74" name="【道路】&#10;有形固定資産減価償却率該当値テキスト"/>
        <xdr:cNvSpPr txBox="1"/>
      </xdr:nvSpPr>
      <xdr:spPr>
        <a:xfrm>
          <a:off x="4673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97790</xdr:rowOff>
    </xdr:from>
    <xdr:to>
      <xdr:col>20</xdr:col>
      <xdr:colOff>38100</xdr:colOff>
      <xdr:row>39</xdr:row>
      <xdr:rowOff>27940</xdr:rowOff>
    </xdr:to>
    <xdr:sp macro="" textlink="">
      <xdr:nvSpPr>
        <xdr:cNvPr id="75" name="楕円 74"/>
        <xdr:cNvSpPr/>
      </xdr:nvSpPr>
      <xdr:spPr>
        <a:xfrm>
          <a:off x="3746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148590</xdr:rowOff>
    </xdr:from>
    <xdr:to>
      <xdr:col>24</xdr:col>
      <xdr:colOff>63500</xdr:colOff>
      <xdr:row>39</xdr:row>
      <xdr:rowOff>15240</xdr:rowOff>
    </xdr:to>
    <xdr:cxnSp macro="">
      <xdr:nvCxnSpPr>
        <xdr:cNvPr id="76" name="直線コネクタ 75"/>
        <xdr:cNvCxnSpPr/>
      </xdr:nvCxnSpPr>
      <xdr:spPr>
        <a:xfrm>
          <a:off x="3797300" y="66636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7" name="楕円 76"/>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148590</xdr:rowOff>
    </xdr:to>
    <xdr:cxnSp macro="">
      <xdr:nvCxnSpPr>
        <xdr:cNvPr id="78" name="直線コネクタ 77"/>
        <xdr:cNvCxnSpPr/>
      </xdr:nvCxnSpPr>
      <xdr:spPr>
        <a:xfrm>
          <a:off x="2908300" y="66294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33020</xdr:rowOff>
    </xdr:from>
    <xdr:to>
      <xdr:col>10</xdr:col>
      <xdr:colOff>165100</xdr:colOff>
      <xdr:row>38</xdr:row>
      <xdr:rowOff>134620</xdr:rowOff>
    </xdr:to>
    <xdr:sp macro="" textlink="">
      <xdr:nvSpPr>
        <xdr:cNvPr id="79" name="楕円 78"/>
        <xdr:cNvSpPr/>
      </xdr:nvSpPr>
      <xdr:spPr>
        <a:xfrm>
          <a:off x="1968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83820</xdr:rowOff>
    </xdr:from>
    <xdr:to>
      <xdr:col>15</xdr:col>
      <xdr:colOff>50800</xdr:colOff>
      <xdr:row>38</xdr:row>
      <xdr:rowOff>114300</xdr:rowOff>
    </xdr:to>
    <xdr:cxnSp macro="">
      <xdr:nvCxnSpPr>
        <xdr:cNvPr id="80" name="直線コネクタ 79"/>
        <xdr:cNvCxnSpPr/>
      </xdr:nvCxnSpPr>
      <xdr:spPr>
        <a:xfrm>
          <a:off x="2019300" y="6598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1" name="楕円 80"/>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83820</xdr:rowOff>
    </xdr:to>
    <xdr:cxnSp macro="">
      <xdr:nvCxnSpPr>
        <xdr:cNvPr id="82" name="直線コネクタ 81"/>
        <xdr:cNvCxnSpPr/>
      </xdr:nvCxnSpPr>
      <xdr:spPr>
        <a:xfrm>
          <a:off x="1130300" y="6568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19067</xdr:rowOff>
    </xdr:from>
    <xdr:ext cx="405111" cy="259045"/>
    <xdr:sp macro="" textlink="">
      <xdr:nvSpPr>
        <xdr:cNvPr id="87" name="n_1mainValue【道路】&#10;有形固定資産減価償却率"/>
        <xdr:cNvSpPr txBox="1"/>
      </xdr:nvSpPr>
      <xdr:spPr>
        <a:xfrm>
          <a:off x="3582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156227</xdr:rowOff>
    </xdr:from>
    <xdr:ext cx="405111" cy="259045"/>
    <xdr:sp macro="" textlink="">
      <xdr:nvSpPr>
        <xdr:cNvPr id="88" name="n_2mainValue【道路】&#10;有形固定資産減価償却率"/>
        <xdr:cNvSpPr txBox="1"/>
      </xdr:nvSpPr>
      <xdr:spPr>
        <a:xfrm>
          <a:off x="2705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125747</xdr:rowOff>
    </xdr:from>
    <xdr:ext cx="405111" cy="259045"/>
    <xdr:sp macro="" textlink="">
      <xdr:nvSpPr>
        <xdr:cNvPr id="89" name="n_3mainValue【道路】&#10;有形固定資産減価償却率"/>
        <xdr:cNvSpPr txBox="1"/>
      </xdr:nvSpPr>
      <xdr:spPr>
        <a:xfrm>
          <a:off x="1816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90" name="n_4main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161396</xdr:rowOff>
    </xdr:from>
    <xdr:to>
      <xdr:col>55</xdr:col>
      <xdr:colOff>50800</xdr:colOff>
      <xdr:row>41</xdr:row>
      <xdr:rowOff>91546</xdr:rowOff>
    </xdr:to>
    <xdr:sp macro="" textlink="">
      <xdr:nvSpPr>
        <xdr:cNvPr id="132" name="楕円 131"/>
        <xdr:cNvSpPr/>
      </xdr:nvSpPr>
      <xdr:spPr>
        <a:xfrm>
          <a:off x="10426700" y="70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139823</xdr:rowOff>
    </xdr:from>
    <xdr:ext cx="534377" cy="259045"/>
    <xdr:sp macro="" textlink="">
      <xdr:nvSpPr>
        <xdr:cNvPr id="133" name="【道路】&#10;一人当たり延長該当値テキスト"/>
        <xdr:cNvSpPr txBox="1"/>
      </xdr:nvSpPr>
      <xdr:spPr>
        <a:xfrm>
          <a:off x="10515600" y="699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165303</xdr:rowOff>
    </xdr:from>
    <xdr:to>
      <xdr:col>50</xdr:col>
      <xdr:colOff>165100</xdr:colOff>
      <xdr:row>41</xdr:row>
      <xdr:rowOff>95453</xdr:rowOff>
    </xdr:to>
    <xdr:sp macro="" textlink="">
      <xdr:nvSpPr>
        <xdr:cNvPr id="134" name="楕円 133"/>
        <xdr:cNvSpPr/>
      </xdr:nvSpPr>
      <xdr:spPr>
        <a:xfrm>
          <a:off x="9588500" y="70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40746</xdr:rowOff>
    </xdr:from>
    <xdr:to>
      <xdr:col>55</xdr:col>
      <xdr:colOff>0</xdr:colOff>
      <xdr:row>41</xdr:row>
      <xdr:rowOff>44653</xdr:rowOff>
    </xdr:to>
    <xdr:cxnSp macro="">
      <xdr:nvCxnSpPr>
        <xdr:cNvPr id="135" name="直線コネクタ 134"/>
        <xdr:cNvCxnSpPr/>
      </xdr:nvCxnSpPr>
      <xdr:spPr>
        <a:xfrm flipV="1">
          <a:off x="9639300" y="7070196"/>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169680</xdr:rowOff>
    </xdr:from>
    <xdr:to>
      <xdr:col>46</xdr:col>
      <xdr:colOff>38100</xdr:colOff>
      <xdr:row>41</xdr:row>
      <xdr:rowOff>99830</xdr:rowOff>
    </xdr:to>
    <xdr:sp macro="" textlink="">
      <xdr:nvSpPr>
        <xdr:cNvPr id="136" name="楕円 135"/>
        <xdr:cNvSpPr/>
      </xdr:nvSpPr>
      <xdr:spPr>
        <a:xfrm>
          <a:off x="8699500" y="7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44653</xdr:rowOff>
    </xdr:from>
    <xdr:to>
      <xdr:col>50</xdr:col>
      <xdr:colOff>114300</xdr:colOff>
      <xdr:row>41</xdr:row>
      <xdr:rowOff>49030</xdr:rowOff>
    </xdr:to>
    <xdr:cxnSp macro="">
      <xdr:nvCxnSpPr>
        <xdr:cNvPr id="137" name="直線コネクタ 136"/>
        <xdr:cNvCxnSpPr/>
      </xdr:nvCxnSpPr>
      <xdr:spPr>
        <a:xfrm flipV="1">
          <a:off x="8750300" y="7074103"/>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1669</xdr:rowOff>
    </xdr:from>
    <xdr:to>
      <xdr:col>41</xdr:col>
      <xdr:colOff>101600</xdr:colOff>
      <xdr:row>41</xdr:row>
      <xdr:rowOff>103269</xdr:rowOff>
    </xdr:to>
    <xdr:sp macro="" textlink="">
      <xdr:nvSpPr>
        <xdr:cNvPr id="138" name="楕円 137"/>
        <xdr:cNvSpPr/>
      </xdr:nvSpPr>
      <xdr:spPr>
        <a:xfrm>
          <a:off x="7810500" y="70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49030</xdr:rowOff>
    </xdr:from>
    <xdr:to>
      <xdr:col>45</xdr:col>
      <xdr:colOff>177800</xdr:colOff>
      <xdr:row>41</xdr:row>
      <xdr:rowOff>52469</xdr:rowOff>
    </xdr:to>
    <xdr:cxnSp macro="">
      <xdr:nvCxnSpPr>
        <xdr:cNvPr id="139" name="直線コネクタ 138"/>
        <xdr:cNvCxnSpPr/>
      </xdr:nvCxnSpPr>
      <xdr:spPr>
        <a:xfrm flipV="1">
          <a:off x="7861300" y="7078480"/>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146721</xdr:rowOff>
    </xdr:from>
    <xdr:to>
      <xdr:col>36</xdr:col>
      <xdr:colOff>165100</xdr:colOff>
      <xdr:row>41</xdr:row>
      <xdr:rowOff>76871</xdr:rowOff>
    </xdr:to>
    <xdr:sp macro="" textlink="">
      <xdr:nvSpPr>
        <xdr:cNvPr id="140" name="楕円 139"/>
        <xdr:cNvSpPr/>
      </xdr:nvSpPr>
      <xdr:spPr>
        <a:xfrm>
          <a:off x="6921500" y="700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26071</xdr:rowOff>
    </xdr:from>
    <xdr:to>
      <xdr:col>41</xdr:col>
      <xdr:colOff>50800</xdr:colOff>
      <xdr:row>41</xdr:row>
      <xdr:rowOff>52469</xdr:rowOff>
    </xdr:to>
    <xdr:cxnSp macro="">
      <xdr:nvCxnSpPr>
        <xdr:cNvPr id="141" name="直線コネクタ 140"/>
        <xdr:cNvCxnSpPr/>
      </xdr:nvCxnSpPr>
      <xdr:spPr>
        <a:xfrm>
          <a:off x="6972300" y="7055521"/>
          <a:ext cx="8890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86580</xdr:rowOff>
    </xdr:from>
    <xdr:ext cx="534377" cy="259045"/>
    <xdr:sp macro="" textlink="">
      <xdr:nvSpPr>
        <xdr:cNvPr id="146" name="n_1mainValue【道路】&#10;一人当たり延長"/>
        <xdr:cNvSpPr txBox="1"/>
      </xdr:nvSpPr>
      <xdr:spPr>
        <a:xfrm>
          <a:off x="9359411" y="711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90957</xdr:rowOff>
    </xdr:from>
    <xdr:ext cx="534377" cy="259045"/>
    <xdr:sp macro="" textlink="">
      <xdr:nvSpPr>
        <xdr:cNvPr id="147" name="n_2mainValue【道路】&#10;一人当たり延長"/>
        <xdr:cNvSpPr txBox="1"/>
      </xdr:nvSpPr>
      <xdr:spPr>
        <a:xfrm>
          <a:off x="8483111" y="71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94396</xdr:rowOff>
    </xdr:from>
    <xdr:ext cx="534377" cy="259045"/>
    <xdr:sp macro="" textlink="">
      <xdr:nvSpPr>
        <xdr:cNvPr id="148" name="n_3mainValue【道路】&#10;一人当たり延長"/>
        <xdr:cNvSpPr txBox="1"/>
      </xdr:nvSpPr>
      <xdr:spPr>
        <a:xfrm>
          <a:off x="7594111" y="712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67998</xdr:rowOff>
    </xdr:from>
    <xdr:ext cx="534377" cy="259045"/>
    <xdr:sp macro="" textlink="">
      <xdr:nvSpPr>
        <xdr:cNvPr id="149" name="n_4mainValue【道路】&#10;一人当たり延長"/>
        <xdr:cNvSpPr txBox="1"/>
      </xdr:nvSpPr>
      <xdr:spPr>
        <a:xfrm>
          <a:off x="6705111" y="70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65405</xdr:rowOff>
    </xdr:from>
    <xdr:to>
      <xdr:col>24</xdr:col>
      <xdr:colOff>114300</xdr:colOff>
      <xdr:row>61</xdr:row>
      <xdr:rowOff>167005</xdr:rowOff>
    </xdr:to>
    <xdr:sp macro="" textlink="">
      <xdr:nvSpPr>
        <xdr:cNvPr id="189" name="楕円 188"/>
        <xdr:cNvSpPr/>
      </xdr:nvSpPr>
      <xdr:spPr>
        <a:xfrm>
          <a:off x="4584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88282</xdr:rowOff>
    </xdr:from>
    <xdr:ext cx="405111" cy="259045"/>
    <xdr:sp macro="" textlink="">
      <xdr:nvSpPr>
        <xdr:cNvPr id="190" name="【橋りょう・トンネル】&#10;有形固定資産減価償却率該当値テキスト"/>
        <xdr:cNvSpPr txBox="1"/>
      </xdr:nvSpPr>
      <xdr:spPr>
        <a:xfrm>
          <a:off x="4673600"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38735</xdr:rowOff>
    </xdr:from>
    <xdr:to>
      <xdr:col>20</xdr:col>
      <xdr:colOff>38100</xdr:colOff>
      <xdr:row>61</xdr:row>
      <xdr:rowOff>140335</xdr:rowOff>
    </xdr:to>
    <xdr:sp macro="" textlink="">
      <xdr:nvSpPr>
        <xdr:cNvPr id="191" name="楕円 190"/>
        <xdr:cNvSpPr/>
      </xdr:nvSpPr>
      <xdr:spPr>
        <a:xfrm>
          <a:off x="3746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89535</xdr:rowOff>
    </xdr:from>
    <xdr:to>
      <xdr:col>24</xdr:col>
      <xdr:colOff>63500</xdr:colOff>
      <xdr:row>61</xdr:row>
      <xdr:rowOff>116205</xdr:rowOff>
    </xdr:to>
    <xdr:cxnSp macro="">
      <xdr:nvCxnSpPr>
        <xdr:cNvPr id="192" name="直線コネクタ 191"/>
        <xdr:cNvCxnSpPr/>
      </xdr:nvCxnSpPr>
      <xdr:spPr>
        <a:xfrm>
          <a:off x="3797300" y="105479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xdr:rowOff>
    </xdr:from>
    <xdr:to>
      <xdr:col>15</xdr:col>
      <xdr:colOff>101600</xdr:colOff>
      <xdr:row>61</xdr:row>
      <xdr:rowOff>113665</xdr:rowOff>
    </xdr:to>
    <xdr:sp macro="" textlink="">
      <xdr:nvSpPr>
        <xdr:cNvPr id="193" name="楕円 192"/>
        <xdr:cNvSpPr/>
      </xdr:nvSpPr>
      <xdr:spPr>
        <a:xfrm>
          <a:off x="2857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62865</xdr:rowOff>
    </xdr:from>
    <xdr:to>
      <xdr:col>19</xdr:col>
      <xdr:colOff>177800</xdr:colOff>
      <xdr:row>61</xdr:row>
      <xdr:rowOff>89535</xdr:rowOff>
    </xdr:to>
    <xdr:cxnSp macro="">
      <xdr:nvCxnSpPr>
        <xdr:cNvPr id="194" name="直線コネクタ 193"/>
        <xdr:cNvCxnSpPr/>
      </xdr:nvCxnSpPr>
      <xdr:spPr>
        <a:xfrm>
          <a:off x="2908300" y="105213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5" name="楕円 194"/>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62865</xdr:rowOff>
    </xdr:to>
    <xdr:cxnSp macro="">
      <xdr:nvCxnSpPr>
        <xdr:cNvPr id="196" name="直線コネクタ 195"/>
        <xdr:cNvCxnSpPr/>
      </xdr:nvCxnSpPr>
      <xdr:spPr>
        <a:xfrm>
          <a:off x="2019300" y="104927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126365</xdr:rowOff>
    </xdr:from>
    <xdr:to>
      <xdr:col>6</xdr:col>
      <xdr:colOff>38100</xdr:colOff>
      <xdr:row>61</xdr:row>
      <xdr:rowOff>56515</xdr:rowOff>
    </xdr:to>
    <xdr:sp macro="" textlink="">
      <xdr:nvSpPr>
        <xdr:cNvPr id="197" name="楕円 196"/>
        <xdr:cNvSpPr/>
      </xdr:nvSpPr>
      <xdr:spPr>
        <a:xfrm>
          <a:off x="1079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xdr:rowOff>
    </xdr:from>
    <xdr:to>
      <xdr:col>10</xdr:col>
      <xdr:colOff>114300</xdr:colOff>
      <xdr:row>61</xdr:row>
      <xdr:rowOff>34290</xdr:rowOff>
    </xdr:to>
    <xdr:cxnSp macro="">
      <xdr:nvCxnSpPr>
        <xdr:cNvPr id="198" name="直線コネクタ 197"/>
        <xdr:cNvCxnSpPr/>
      </xdr:nvCxnSpPr>
      <xdr:spPr>
        <a:xfrm>
          <a:off x="1130300" y="10464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156862</xdr:rowOff>
    </xdr:from>
    <xdr:ext cx="405111" cy="259045"/>
    <xdr:sp macro="" textlink="">
      <xdr:nvSpPr>
        <xdr:cNvPr id="203" name="n_1mainValue【橋りょう・トンネル】&#10;有形固定資産減価償却率"/>
        <xdr:cNvSpPr txBox="1"/>
      </xdr:nvSpPr>
      <xdr:spPr>
        <a:xfrm>
          <a:off x="35820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130192</xdr:rowOff>
    </xdr:from>
    <xdr:ext cx="405111" cy="259045"/>
    <xdr:sp macro="" textlink="">
      <xdr:nvSpPr>
        <xdr:cNvPr id="204" name="n_2mainValue【橋りょう・トンネル】&#10;有形固定資産減価償却率"/>
        <xdr:cNvSpPr txBox="1"/>
      </xdr:nvSpPr>
      <xdr:spPr>
        <a:xfrm>
          <a:off x="27057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5" name="n_3mainValue【橋りょう・トンネ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73042</xdr:rowOff>
    </xdr:from>
    <xdr:ext cx="405111" cy="259045"/>
    <xdr:sp macro="" textlink="">
      <xdr:nvSpPr>
        <xdr:cNvPr id="206" name="n_4mainValue【橋りょう・トンネル】&#10;有形固定資産減価償却率"/>
        <xdr:cNvSpPr txBox="1"/>
      </xdr:nvSpPr>
      <xdr:spPr>
        <a:xfrm>
          <a:off x="927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78472</xdr:rowOff>
    </xdr:from>
    <xdr:to>
      <xdr:col>55</xdr:col>
      <xdr:colOff>50800</xdr:colOff>
      <xdr:row>62</xdr:row>
      <xdr:rowOff>8622</xdr:rowOff>
    </xdr:to>
    <xdr:sp macro="" textlink="">
      <xdr:nvSpPr>
        <xdr:cNvPr id="246" name="楕円 245"/>
        <xdr:cNvSpPr/>
      </xdr:nvSpPr>
      <xdr:spPr>
        <a:xfrm>
          <a:off x="10426700" y="105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101349</xdr:rowOff>
    </xdr:from>
    <xdr:ext cx="599010" cy="259045"/>
    <xdr:sp macro="" textlink="">
      <xdr:nvSpPr>
        <xdr:cNvPr id="247" name="【橋りょう・トンネル】&#10;一人当たり有形固定資産（償却資産）額該当値テキスト"/>
        <xdr:cNvSpPr txBox="1"/>
      </xdr:nvSpPr>
      <xdr:spPr>
        <a:xfrm>
          <a:off x="10515600" y="1038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86551</xdr:rowOff>
    </xdr:from>
    <xdr:to>
      <xdr:col>50</xdr:col>
      <xdr:colOff>165100</xdr:colOff>
      <xdr:row>62</xdr:row>
      <xdr:rowOff>16701</xdr:rowOff>
    </xdr:to>
    <xdr:sp macro="" textlink="">
      <xdr:nvSpPr>
        <xdr:cNvPr id="248" name="楕円 247"/>
        <xdr:cNvSpPr/>
      </xdr:nvSpPr>
      <xdr:spPr>
        <a:xfrm>
          <a:off x="9588500" y="105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129272</xdr:rowOff>
    </xdr:from>
    <xdr:to>
      <xdr:col>55</xdr:col>
      <xdr:colOff>0</xdr:colOff>
      <xdr:row>61</xdr:row>
      <xdr:rowOff>137351</xdr:rowOff>
    </xdr:to>
    <xdr:cxnSp macro="">
      <xdr:nvCxnSpPr>
        <xdr:cNvPr id="249" name="直線コネクタ 248"/>
        <xdr:cNvCxnSpPr/>
      </xdr:nvCxnSpPr>
      <xdr:spPr>
        <a:xfrm flipV="1">
          <a:off x="9639300" y="10587722"/>
          <a:ext cx="8382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95920</xdr:rowOff>
    </xdr:from>
    <xdr:to>
      <xdr:col>46</xdr:col>
      <xdr:colOff>38100</xdr:colOff>
      <xdr:row>62</xdr:row>
      <xdr:rowOff>26070</xdr:rowOff>
    </xdr:to>
    <xdr:sp macro="" textlink="">
      <xdr:nvSpPr>
        <xdr:cNvPr id="250" name="楕円 249"/>
        <xdr:cNvSpPr/>
      </xdr:nvSpPr>
      <xdr:spPr>
        <a:xfrm>
          <a:off x="8699500" y="105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137351</xdr:rowOff>
    </xdr:from>
    <xdr:to>
      <xdr:col>50</xdr:col>
      <xdr:colOff>114300</xdr:colOff>
      <xdr:row>61</xdr:row>
      <xdr:rowOff>146720</xdr:rowOff>
    </xdr:to>
    <xdr:cxnSp macro="">
      <xdr:nvCxnSpPr>
        <xdr:cNvPr id="251" name="直線コネクタ 250"/>
        <xdr:cNvCxnSpPr/>
      </xdr:nvCxnSpPr>
      <xdr:spPr>
        <a:xfrm flipV="1">
          <a:off x="8750300" y="10595801"/>
          <a:ext cx="889000" cy="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103028</xdr:rowOff>
    </xdr:from>
    <xdr:to>
      <xdr:col>41</xdr:col>
      <xdr:colOff>101600</xdr:colOff>
      <xdr:row>62</xdr:row>
      <xdr:rowOff>33178</xdr:rowOff>
    </xdr:to>
    <xdr:sp macro="" textlink="">
      <xdr:nvSpPr>
        <xdr:cNvPr id="252" name="楕円 251"/>
        <xdr:cNvSpPr/>
      </xdr:nvSpPr>
      <xdr:spPr>
        <a:xfrm>
          <a:off x="7810500" y="105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146720</xdr:rowOff>
    </xdr:from>
    <xdr:to>
      <xdr:col>45</xdr:col>
      <xdr:colOff>177800</xdr:colOff>
      <xdr:row>61</xdr:row>
      <xdr:rowOff>153828</xdr:rowOff>
    </xdr:to>
    <xdr:cxnSp macro="">
      <xdr:nvCxnSpPr>
        <xdr:cNvPr id="253" name="直線コネクタ 252"/>
        <xdr:cNvCxnSpPr/>
      </xdr:nvCxnSpPr>
      <xdr:spPr>
        <a:xfrm flipV="1">
          <a:off x="7861300" y="10605170"/>
          <a:ext cx="8890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110799</xdr:rowOff>
    </xdr:from>
    <xdr:to>
      <xdr:col>36</xdr:col>
      <xdr:colOff>165100</xdr:colOff>
      <xdr:row>62</xdr:row>
      <xdr:rowOff>40949</xdr:rowOff>
    </xdr:to>
    <xdr:sp macro="" textlink="">
      <xdr:nvSpPr>
        <xdr:cNvPr id="254" name="楕円 253"/>
        <xdr:cNvSpPr/>
      </xdr:nvSpPr>
      <xdr:spPr>
        <a:xfrm>
          <a:off x="6921500" y="105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153828</xdr:rowOff>
    </xdr:from>
    <xdr:to>
      <xdr:col>41</xdr:col>
      <xdr:colOff>50800</xdr:colOff>
      <xdr:row>61</xdr:row>
      <xdr:rowOff>161599</xdr:rowOff>
    </xdr:to>
    <xdr:cxnSp macro="">
      <xdr:nvCxnSpPr>
        <xdr:cNvPr id="255" name="直線コネクタ 254"/>
        <xdr:cNvCxnSpPr/>
      </xdr:nvCxnSpPr>
      <xdr:spPr>
        <a:xfrm flipV="1">
          <a:off x="6972300" y="10612278"/>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33228</xdr:rowOff>
    </xdr:from>
    <xdr:ext cx="599010" cy="259045"/>
    <xdr:sp macro="" textlink="">
      <xdr:nvSpPr>
        <xdr:cNvPr id="260" name="n_1mainValue【橋りょう・トンネル】&#10;一人当たり有形固定資産（償却資産）額"/>
        <xdr:cNvSpPr txBox="1"/>
      </xdr:nvSpPr>
      <xdr:spPr>
        <a:xfrm>
          <a:off x="9327095" y="1032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42597</xdr:rowOff>
    </xdr:from>
    <xdr:ext cx="599010" cy="259045"/>
    <xdr:sp macro="" textlink="">
      <xdr:nvSpPr>
        <xdr:cNvPr id="261" name="n_2mainValue【橋りょう・トンネル】&#10;一人当たり有形固定資産（償却資産）額"/>
        <xdr:cNvSpPr txBox="1"/>
      </xdr:nvSpPr>
      <xdr:spPr>
        <a:xfrm>
          <a:off x="8450795" y="1032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49705</xdr:rowOff>
    </xdr:from>
    <xdr:ext cx="599010" cy="259045"/>
    <xdr:sp macro="" textlink="">
      <xdr:nvSpPr>
        <xdr:cNvPr id="262" name="n_3mainValue【橋りょう・トンネル】&#10;一人当たり有形固定資産（償却資産）額"/>
        <xdr:cNvSpPr txBox="1"/>
      </xdr:nvSpPr>
      <xdr:spPr>
        <a:xfrm>
          <a:off x="7561795" y="1033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57476</xdr:rowOff>
    </xdr:from>
    <xdr:ext cx="599010" cy="259045"/>
    <xdr:sp macro="" textlink="">
      <xdr:nvSpPr>
        <xdr:cNvPr id="263" name="n_4mainValue【橋りょう・トンネル】&#10;一人当たり有形固定資産（償却資産）額"/>
        <xdr:cNvSpPr txBox="1"/>
      </xdr:nvSpPr>
      <xdr:spPr>
        <a:xfrm>
          <a:off x="6672795" y="1034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143511</xdr:rowOff>
    </xdr:from>
    <xdr:to>
      <xdr:col>24</xdr:col>
      <xdr:colOff>114300</xdr:colOff>
      <xdr:row>85</xdr:row>
      <xdr:rowOff>73661</xdr:rowOff>
    </xdr:to>
    <xdr:sp macro="" textlink="">
      <xdr:nvSpPr>
        <xdr:cNvPr id="304" name="楕円 303"/>
        <xdr:cNvSpPr/>
      </xdr:nvSpPr>
      <xdr:spPr>
        <a:xfrm>
          <a:off x="4584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121938</xdr:rowOff>
    </xdr:from>
    <xdr:ext cx="405111" cy="259045"/>
    <xdr:sp macro="" textlink="">
      <xdr:nvSpPr>
        <xdr:cNvPr id="305" name="【公営住宅】&#10;有形固定資産減価償却率該当値テキスト"/>
        <xdr:cNvSpPr txBox="1"/>
      </xdr:nvSpPr>
      <xdr:spPr>
        <a:xfrm>
          <a:off x="4673600"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128270</xdr:rowOff>
    </xdr:from>
    <xdr:to>
      <xdr:col>20</xdr:col>
      <xdr:colOff>38100</xdr:colOff>
      <xdr:row>85</xdr:row>
      <xdr:rowOff>58420</xdr:rowOff>
    </xdr:to>
    <xdr:sp macro="" textlink="">
      <xdr:nvSpPr>
        <xdr:cNvPr id="306" name="楕円 305"/>
        <xdr:cNvSpPr/>
      </xdr:nvSpPr>
      <xdr:spPr>
        <a:xfrm>
          <a:off x="3746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7620</xdr:rowOff>
    </xdr:from>
    <xdr:to>
      <xdr:col>24</xdr:col>
      <xdr:colOff>63500</xdr:colOff>
      <xdr:row>85</xdr:row>
      <xdr:rowOff>22861</xdr:rowOff>
    </xdr:to>
    <xdr:cxnSp macro="">
      <xdr:nvCxnSpPr>
        <xdr:cNvPr id="307" name="直線コネクタ 306"/>
        <xdr:cNvCxnSpPr/>
      </xdr:nvCxnSpPr>
      <xdr:spPr>
        <a:xfrm>
          <a:off x="3797300" y="145808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111125</xdr:rowOff>
    </xdr:from>
    <xdr:to>
      <xdr:col>15</xdr:col>
      <xdr:colOff>101600</xdr:colOff>
      <xdr:row>85</xdr:row>
      <xdr:rowOff>41275</xdr:rowOff>
    </xdr:to>
    <xdr:sp macro="" textlink="">
      <xdr:nvSpPr>
        <xdr:cNvPr id="308" name="楕円 307"/>
        <xdr:cNvSpPr/>
      </xdr:nvSpPr>
      <xdr:spPr>
        <a:xfrm>
          <a:off x="2857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161925</xdr:rowOff>
    </xdr:from>
    <xdr:to>
      <xdr:col>19</xdr:col>
      <xdr:colOff>177800</xdr:colOff>
      <xdr:row>85</xdr:row>
      <xdr:rowOff>7620</xdr:rowOff>
    </xdr:to>
    <xdr:cxnSp macro="">
      <xdr:nvCxnSpPr>
        <xdr:cNvPr id="309" name="直線コネクタ 308"/>
        <xdr:cNvCxnSpPr/>
      </xdr:nvCxnSpPr>
      <xdr:spPr>
        <a:xfrm>
          <a:off x="2908300" y="145637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84455</xdr:rowOff>
    </xdr:from>
    <xdr:to>
      <xdr:col>10</xdr:col>
      <xdr:colOff>165100</xdr:colOff>
      <xdr:row>85</xdr:row>
      <xdr:rowOff>14605</xdr:rowOff>
    </xdr:to>
    <xdr:sp macro="" textlink="">
      <xdr:nvSpPr>
        <xdr:cNvPr id="310" name="楕円 309"/>
        <xdr:cNvSpPr/>
      </xdr:nvSpPr>
      <xdr:spPr>
        <a:xfrm>
          <a:off x="1968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135255</xdr:rowOff>
    </xdr:from>
    <xdr:to>
      <xdr:col>15</xdr:col>
      <xdr:colOff>50800</xdr:colOff>
      <xdr:row>84</xdr:row>
      <xdr:rowOff>161925</xdr:rowOff>
    </xdr:to>
    <xdr:cxnSp macro="">
      <xdr:nvCxnSpPr>
        <xdr:cNvPr id="311" name="直線コネクタ 310"/>
        <xdr:cNvCxnSpPr/>
      </xdr:nvCxnSpPr>
      <xdr:spPr>
        <a:xfrm>
          <a:off x="2019300" y="145370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40639</xdr:rowOff>
    </xdr:from>
    <xdr:to>
      <xdr:col>6</xdr:col>
      <xdr:colOff>38100</xdr:colOff>
      <xdr:row>84</xdr:row>
      <xdr:rowOff>142239</xdr:rowOff>
    </xdr:to>
    <xdr:sp macro="" textlink="">
      <xdr:nvSpPr>
        <xdr:cNvPr id="312" name="楕円 311"/>
        <xdr:cNvSpPr/>
      </xdr:nvSpPr>
      <xdr:spPr>
        <a:xfrm>
          <a:off x="1079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91439</xdr:rowOff>
    </xdr:from>
    <xdr:to>
      <xdr:col>10</xdr:col>
      <xdr:colOff>114300</xdr:colOff>
      <xdr:row>84</xdr:row>
      <xdr:rowOff>135255</xdr:rowOff>
    </xdr:to>
    <xdr:cxnSp macro="">
      <xdr:nvCxnSpPr>
        <xdr:cNvPr id="313" name="直線コネクタ 312"/>
        <xdr:cNvCxnSpPr/>
      </xdr:nvCxnSpPr>
      <xdr:spPr>
        <a:xfrm>
          <a:off x="1130300" y="144932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49547</xdr:rowOff>
    </xdr:from>
    <xdr:ext cx="405111" cy="259045"/>
    <xdr:sp macro="" textlink="">
      <xdr:nvSpPr>
        <xdr:cNvPr id="318" name="n_1mainValue【公営住宅】&#10;有形固定資産減価償却率"/>
        <xdr:cNvSpPr txBox="1"/>
      </xdr:nvSpPr>
      <xdr:spPr>
        <a:xfrm>
          <a:off x="35820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32402</xdr:rowOff>
    </xdr:from>
    <xdr:ext cx="405111" cy="259045"/>
    <xdr:sp macro="" textlink="">
      <xdr:nvSpPr>
        <xdr:cNvPr id="319" name="n_2mainValue【公営住宅】&#10;有形固定資産減価償却率"/>
        <xdr:cNvSpPr txBox="1"/>
      </xdr:nvSpPr>
      <xdr:spPr>
        <a:xfrm>
          <a:off x="2705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5732</xdr:rowOff>
    </xdr:from>
    <xdr:ext cx="405111" cy="259045"/>
    <xdr:sp macro="" textlink="">
      <xdr:nvSpPr>
        <xdr:cNvPr id="320" name="n_3mainValue【公営住宅】&#10;有形固定資産減価償却率"/>
        <xdr:cNvSpPr txBox="1"/>
      </xdr:nvSpPr>
      <xdr:spPr>
        <a:xfrm>
          <a:off x="1816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133366</xdr:rowOff>
    </xdr:from>
    <xdr:ext cx="405111" cy="259045"/>
    <xdr:sp macro="" textlink="">
      <xdr:nvSpPr>
        <xdr:cNvPr id="321" name="n_4mainValue【公営住宅】&#10;有形固定資産減価償却率"/>
        <xdr:cNvSpPr txBox="1"/>
      </xdr:nvSpPr>
      <xdr:spPr>
        <a:xfrm>
          <a:off x="927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153493</xdr:rowOff>
    </xdr:from>
    <xdr:to>
      <xdr:col>55</xdr:col>
      <xdr:colOff>50800</xdr:colOff>
      <xdr:row>86</xdr:row>
      <xdr:rowOff>83643</xdr:rowOff>
    </xdr:to>
    <xdr:sp macro="" textlink="">
      <xdr:nvSpPr>
        <xdr:cNvPr id="359" name="楕円 358"/>
        <xdr:cNvSpPr/>
      </xdr:nvSpPr>
      <xdr:spPr>
        <a:xfrm>
          <a:off x="10426700" y="147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153538</xdr:rowOff>
    </xdr:from>
    <xdr:to>
      <xdr:col>50</xdr:col>
      <xdr:colOff>165100</xdr:colOff>
      <xdr:row>86</xdr:row>
      <xdr:rowOff>83688</xdr:rowOff>
    </xdr:to>
    <xdr:sp macro="" textlink="">
      <xdr:nvSpPr>
        <xdr:cNvPr id="361" name="楕円 360"/>
        <xdr:cNvSpPr/>
      </xdr:nvSpPr>
      <xdr:spPr>
        <a:xfrm>
          <a:off x="9588500" y="147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32843</xdr:rowOff>
    </xdr:from>
    <xdr:to>
      <xdr:col>55</xdr:col>
      <xdr:colOff>0</xdr:colOff>
      <xdr:row>86</xdr:row>
      <xdr:rowOff>32888</xdr:rowOff>
    </xdr:to>
    <xdr:cxnSp macro="">
      <xdr:nvCxnSpPr>
        <xdr:cNvPr id="362" name="直線コネクタ 361"/>
        <xdr:cNvCxnSpPr/>
      </xdr:nvCxnSpPr>
      <xdr:spPr>
        <a:xfrm flipV="1">
          <a:off x="9639300" y="14777543"/>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152304</xdr:rowOff>
    </xdr:from>
    <xdr:to>
      <xdr:col>46</xdr:col>
      <xdr:colOff>38100</xdr:colOff>
      <xdr:row>86</xdr:row>
      <xdr:rowOff>82454</xdr:rowOff>
    </xdr:to>
    <xdr:sp macro="" textlink="">
      <xdr:nvSpPr>
        <xdr:cNvPr id="363" name="楕円 362"/>
        <xdr:cNvSpPr/>
      </xdr:nvSpPr>
      <xdr:spPr>
        <a:xfrm>
          <a:off x="8699500" y="147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31654</xdr:rowOff>
    </xdr:from>
    <xdr:to>
      <xdr:col>50</xdr:col>
      <xdr:colOff>114300</xdr:colOff>
      <xdr:row>86</xdr:row>
      <xdr:rowOff>32888</xdr:rowOff>
    </xdr:to>
    <xdr:cxnSp macro="">
      <xdr:nvCxnSpPr>
        <xdr:cNvPr id="364" name="直線コネクタ 363"/>
        <xdr:cNvCxnSpPr/>
      </xdr:nvCxnSpPr>
      <xdr:spPr>
        <a:xfrm>
          <a:off x="8750300" y="14776354"/>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152395</xdr:rowOff>
    </xdr:from>
    <xdr:to>
      <xdr:col>41</xdr:col>
      <xdr:colOff>101600</xdr:colOff>
      <xdr:row>86</xdr:row>
      <xdr:rowOff>82545</xdr:rowOff>
    </xdr:to>
    <xdr:sp macro="" textlink="">
      <xdr:nvSpPr>
        <xdr:cNvPr id="365" name="楕円 364"/>
        <xdr:cNvSpPr/>
      </xdr:nvSpPr>
      <xdr:spPr>
        <a:xfrm>
          <a:off x="7810500" y="147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31654</xdr:rowOff>
    </xdr:from>
    <xdr:to>
      <xdr:col>45</xdr:col>
      <xdr:colOff>177800</xdr:colOff>
      <xdr:row>86</xdr:row>
      <xdr:rowOff>31745</xdr:rowOff>
    </xdr:to>
    <xdr:cxnSp macro="">
      <xdr:nvCxnSpPr>
        <xdr:cNvPr id="366" name="直線コネクタ 365"/>
        <xdr:cNvCxnSpPr/>
      </xdr:nvCxnSpPr>
      <xdr:spPr>
        <a:xfrm flipV="1">
          <a:off x="7861300" y="1477635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152532</xdr:rowOff>
    </xdr:from>
    <xdr:to>
      <xdr:col>36</xdr:col>
      <xdr:colOff>165100</xdr:colOff>
      <xdr:row>86</xdr:row>
      <xdr:rowOff>82682</xdr:rowOff>
    </xdr:to>
    <xdr:sp macro="" textlink="">
      <xdr:nvSpPr>
        <xdr:cNvPr id="367" name="楕円 366"/>
        <xdr:cNvSpPr/>
      </xdr:nvSpPr>
      <xdr:spPr>
        <a:xfrm>
          <a:off x="6921500" y="147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31745</xdr:rowOff>
    </xdr:from>
    <xdr:to>
      <xdr:col>41</xdr:col>
      <xdr:colOff>50800</xdr:colOff>
      <xdr:row>86</xdr:row>
      <xdr:rowOff>31882</xdr:rowOff>
    </xdr:to>
    <xdr:cxnSp macro="">
      <xdr:nvCxnSpPr>
        <xdr:cNvPr id="368" name="直線コネクタ 367"/>
        <xdr:cNvCxnSpPr/>
      </xdr:nvCxnSpPr>
      <xdr:spPr>
        <a:xfrm flipV="1">
          <a:off x="6972300" y="1477644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74815</xdr:rowOff>
    </xdr:from>
    <xdr:ext cx="469744" cy="259045"/>
    <xdr:sp macro="" textlink="">
      <xdr:nvSpPr>
        <xdr:cNvPr id="373" name="n_1mainValue【公営住宅】&#10;一人当たり面積"/>
        <xdr:cNvSpPr txBox="1"/>
      </xdr:nvSpPr>
      <xdr:spPr>
        <a:xfrm>
          <a:off x="9391727" y="1481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73581</xdr:rowOff>
    </xdr:from>
    <xdr:ext cx="469744" cy="259045"/>
    <xdr:sp macro="" textlink="">
      <xdr:nvSpPr>
        <xdr:cNvPr id="374" name="n_2mainValue【公営住宅】&#10;一人当たり面積"/>
        <xdr:cNvSpPr txBox="1"/>
      </xdr:nvSpPr>
      <xdr:spPr>
        <a:xfrm>
          <a:off x="8515427" y="1481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73672</xdr:rowOff>
    </xdr:from>
    <xdr:ext cx="469744" cy="259045"/>
    <xdr:sp macro="" textlink="">
      <xdr:nvSpPr>
        <xdr:cNvPr id="375" name="n_3mainValue【公営住宅】&#10;一人当たり面積"/>
        <xdr:cNvSpPr txBox="1"/>
      </xdr:nvSpPr>
      <xdr:spPr>
        <a:xfrm>
          <a:off x="7626427" y="1481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73809</xdr:rowOff>
    </xdr:from>
    <xdr:ext cx="469744" cy="259045"/>
    <xdr:sp macro="" textlink="">
      <xdr:nvSpPr>
        <xdr:cNvPr id="376" name="n_4mainValue【公営住宅】&#10;一人当たり面積"/>
        <xdr:cNvSpPr txBox="1"/>
      </xdr:nvSpPr>
      <xdr:spPr>
        <a:xfrm>
          <a:off x="6737427" y="1481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121738</xdr:rowOff>
    </xdr:from>
    <xdr:to>
      <xdr:col>24</xdr:col>
      <xdr:colOff>114300</xdr:colOff>
      <xdr:row>106</xdr:row>
      <xdr:rowOff>51888</xdr:rowOff>
    </xdr:to>
    <xdr:sp macro="" textlink="">
      <xdr:nvSpPr>
        <xdr:cNvPr id="418" name="楕円 417"/>
        <xdr:cNvSpPr/>
      </xdr:nvSpPr>
      <xdr:spPr>
        <a:xfrm>
          <a:off x="4584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100165</xdr:rowOff>
    </xdr:from>
    <xdr:ext cx="405111" cy="259045"/>
    <xdr:sp macro="" textlink="">
      <xdr:nvSpPr>
        <xdr:cNvPr id="419" name="【港湾・漁港】&#10;有形固定資産減価償却率該当値テキスト"/>
        <xdr:cNvSpPr txBox="1"/>
      </xdr:nvSpPr>
      <xdr:spPr>
        <a:xfrm>
          <a:off x="4673600"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92348</xdr:rowOff>
    </xdr:from>
    <xdr:to>
      <xdr:col>20</xdr:col>
      <xdr:colOff>38100</xdr:colOff>
      <xdr:row>106</xdr:row>
      <xdr:rowOff>22498</xdr:rowOff>
    </xdr:to>
    <xdr:sp macro="" textlink="">
      <xdr:nvSpPr>
        <xdr:cNvPr id="420" name="楕円 419"/>
        <xdr:cNvSpPr/>
      </xdr:nvSpPr>
      <xdr:spPr>
        <a:xfrm>
          <a:off x="3746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143148</xdr:rowOff>
    </xdr:from>
    <xdr:to>
      <xdr:col>24</xdr:col>
      <xdr:colOff>63500</xdr:colOff>
      <xdr:row>106</xdr:row>
      <xdr:rowOff>1088</xdr:rowOff>
    </xdr:to>
    <xdr:cxnSp macro="">
      <xdr:nvCxnSpPr>
        <xdr:cNvPr id="421" name="直線コネクタ 420"/>
        <xdr:cNvCxnSpPr/>
      </xdr:nvCxnSpPr>
      <xdr:spPr>
        <a:xfrm>
          <a:off x="3797300" y="181453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62956</xdr:rowOff>
    </xdr:from>
    <xdr:to>
      <xdr:col>15</xdr:col>
      <xdr:colOff>101600</xdr:colOff>
      <xdr:row>105</xdr:row>
      <xdr:rowOff>164556</xdr:rowOff>
    </xdr:to>
    <xdr:sp macro="" textlink="">
      <xdr:nvSpPr>
        <xdr:cNvPr id="422" name="楕円 421"/>
        <xdr:cNvSpPr/>
      </xdr:nvSpPr>
      <xdr:spPr>
        <a:xfrm>
          <a:off x="2857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113756</xdr:rowOff>
    </xdr:from>
    <xdr:to>
      <xdr:col>19</xdr:col>
      <xdr:colOff>177800</xdr:colOff>
      <xdr:row>105</xdr:row>
      <xdr:rowOff>143148</xdr:rowOff>
    </xdr:to>
    <xdr:cxnSp macro="">
      <xdr:nvCxnSpPr>
        <xdr:cNvPr id="423" name="直線コネクタ 422"/>
        <xdr:cNvCxnSpPr/>
      </xdr:nvCxnSpPr>
      <xdr:spPr>
        <a:xfrm>
          <a:off x="2908300" y="181160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424" name="楕円 423"/>
        <xdr:cNvSpPr/>
      </xdr:nvSpPr>
      <xdr:spPr>
        <a:xfrm>
          <a:off x="1968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84364</xdr:rowOff>
    </xdr:from>
    <xdr:to>
      <xdr:col>15</xdr:col>
      <xdr:colOff>50800</xdr:colOff>
      <xdr:row>105</xdr:row>
      <xdr:rowOff>113756</xdr:rowOff>
    </xdr:to>
    <xdr:cxnSp macro="">
      <xdr:nvCxnSpPr>
        <xdr:cNvPr id="425" name="直線コネクタ 424"/>
        <xdr:cNvCxnSpPr/>
      </xdr:nvCxnSpPr>
      <xdr:spPr>
        <a:xfrm>
          <a:off x="2019300" y="180866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4173</xdr:rowOff>
    </xdr:from>
    <xdr:to>
      <xdr:col>6</xdr:col>
      <xdr:colOff>38100</xdr:colOff>
      <xdr:row>105</xdr:row>
      <xdr:rowOff>105773</xdr:rowOff>
    </xdr:to>
    <xdr:sp macro="" textlink="">
      <xdr:nvSpPr>
        <xdr:cNvPr id="426" name="楕円 425"/>
        <xdr:cNvSpPr/>
      </xdr:nvSpPr>
      <xdr:spPr>
        <a:xfrm>
          <a:off x="1079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54973</xdr:rowOff>
    </xdr:from>
    <xdr:to>
      <xdr:col>10</xdr:col>
      <xdr:colOff>114300</xdr:colOff>
      <xdr:row>105</xdr:row>
      <xdr:rowOff>84364</xdr:rowOff>
    </xdr:to>
    <xdr:cxnSp macro="">
      <xdr:nvCxnSpPr>
        <xdr:cNvPr id="427" name="直線コネクタ 426"/>
        <xdr:cNvCxnSpPr/>
      </xdr:nvCxnSpPr>
      <xdr:spPr>
        <a:xfrm>
          <a:off x="1130300" y="180572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13625</xdr:rowOff>
    </xdr:from>
    <xdr:ext cx="405111" cy="259045"/>
    <xdr:sp macro="" textlink="">
      <xdr:nvSpPr>
        <xdr:cNvPr id="432" name="n_1mainValue【港湾・漁港】&#10;有形固定資産減価償却率"/>
        <xdr:cNvSpPr txBox="1"/>
      </xdr:nvSpPr>
      <xdr:spPr>
        <a:xfrm>
          <a:off x="3582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155683</xdr:rowOff>
    </xdr:from>
    <xdr:ext cx="405111" cy="259045"/>
    <xdr:sp macro="" textlink="">
      <xdr:nvSpPr>
        <xdr:cNvPr id="433" name="n_2mainValue【港湾・漁港】&#10;有形固定資産減価償却率"/>
        <xdr:cNvSpPr txBox="1"/>
      </xdr:nvSpPr>
      <xdr:spPr>
        <a:xfrm>
          <a:off x="2705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434" name="n_3mainValue【港湾・漁港】&#10;有形固定資産減価償却率"/>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96900</xdr:rowOff>
    </xdr:from>
    <xdr:ext cx="405111" cy="259045"/>
    <xdr:sp macro="" textlink="">
      <xdr:nvSpPr>
        <xdr:cNvPr id="435" name="n_4mainValue【港湾・漁港】&#10;有形固定資産減価償却率"/>
        <xdr:cNvSpPr txBox="1"/>
      </xdr:nvSpPr>
      <xdr:spPr>
        <a:xfrm>
          <a:off x="927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115488</xdr:rowOff>
    </xdr:from>
    <xdr:to>
      <xdr:col>55</xdr:col>
      <xdr:colOff>50800</xdr:colOff>
      <xdr:row>108</xdr:row>
      <xdr:rowOff>45638</xdr:rowOff>
    </xdr:to>
    <xdr:sp macro="" textlink="">
      <xdr:nvSpPr>
        <xdr:cNvPr id="473" name="楕円 472"/>
        <xdr:cNvSpPr/>
      </xdr:nvSpPr>
      <xdr:spPr>
        <a:xfrm>
          <a:off x="10426700" y="1846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30415</xdr:rowOff>
    </xdr:from>
    <xdr:ext cx="599010" cy="259045"/>
    <xdr:sp macro="" textlink="">
      <xdr:nvSpPr>
        <xdr:cNvPr id="474" name="【港湾・漁港】&#10;一人当たり有形固定資産（償却資産）額該当値テキスト"/>
        <xdr:cNvSpPr txBox="1"/>
      </xdr:nvSpPr>
      <xdr:spPr>
        <a:xfrm>
          <a:off x="10515600" y="1837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116912</xdr:rowOff>
    </xdr:from>
    <xdr:to>
      <xdr:col>50</xdr:col>
      <xdr:colOff>165100</xdr:colOff>
      <xdr:row>108</xdr:row>
      <xdr:rowOff>47062</xdr:rowOff>
    </xdr:to>
    <xdr:sp macro="" textlink="">
      <xdr:nvSpPr>
        <xdr:cNvPr id="475" name="楕円 474"/>
        <xdr:cNvSpPr/>
      </xdr:nvSpPr>
      <xdr:spPr>
        <a:xfrm>
          <a:off x="9588500" y="1846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166288</xdr:rowOff>
    </xdr:from>
    <xdr:to>
      <xdr:col>55</xdr:col>
      <xdr:colOff>0</xdr:colOff>
      <xdr:row>107</xdr:row>
      <xdr:rowOff>167712</xdr:rowOff>
    </xdr:to>
    <xdr:cxnSp macro="">
      <xdr:nvCxnSpPr>
        <xdr:cNvPr id="476" name="直線コネクタ 475"/>
        <xdr:cNvCxnSpPr/>
      </xdr:nvCxnSpPr>
      <xdr:spPr>
        <a:xfrm flipV="1">
          <a:off x="9639300" y="18511438"/>
          <a:ext cx="8382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118405</xdr:rowOff>
    </xdr:from>
    <xdr:to>
      <xdr:col>46</xdr:col>
      <xdr:colOff>38100</xdr:colOff>
      <xdr:row>108</xdr:row>
      <xdr:rowOff>48555</xdr:rowOff>
    </xdr:to>
    <xdr:sp macro="" textlink="">
      <xdr:nvSpPr>
        <xdr:cNvPr id="477" name="楕円 476"/>
        <xdr:cNvSpPr/>
      </xdr:nvSpPr>
      <xdr:spPr>
        <a:xfrm>
          <a:off x="8699500" y="184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167712</xdr:rowOff>
    </xdr:from>
    <xdr:to>
      <xdr:col>50</xdr:col>
      <xdr:colOff>114300</xdr:colOff>
      <xdr:row>107</xdr:row>
      <xdr:rowOff>169205</xdr:rowOff>
    </xdr:to>
    <xdr:cxnSp macro="">
      <xdr:nvCxnSpPr>
        <xdr:cNvPr id="478" name="直線コネクタ 477"/>
        <xdr:cNvCxnSpPr/>
      </xdr:nvCxnSpPr>
      <xdr:spPr>
        <a:xfrm flipV="1">
          <a:off x="8750300" y="18512862"/>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119661</xdr:rowOff>
    </xdr:from>
    <xdr:to>
      <xdr:col>41</xdr:col>
      <xdr:colOff>101600</xdr:colOff>
      <xdr:row>108</xdr:row>
      <xdr:rowOff>49811</xdr:rowOff>
    </xdr:to>
    <xdr:sp macro="" textlink="">
      <xdr:nvSpPr>
        <xdr:cNvPr id="479" name="楕円 478"/>
        <xdr:cNvSpPr/>
      </xdr:nvSpPr>
      <xdr:spPr>
        <a:xfrm>
          <a:off x="7810500" y="184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169205</xdr:rowOff>
    </xdr:from>
    <xdr:to>
      <xdr:col>45</xdr:col>
      <xdr:colOff>177800</xdr:colOff>
      <xdr:row>107</xdr:row>
      <xdr:rowOff>170461</xdr:rowOff>
    </xdr:to>
    <xdr:cxnSp macro="">
      <xdr:nvCxnSpPr>
        <xdr:cNvPr id="480" name="直線コネクタ 479"/>
        <xdr:cNvCxnSpPr/>
      </xdr:nvCxnSpPr>
      <xdr:spPr>
        <a:xfrm flipV="1">
          <a:off x="7861300" y="18514355"/>
          <a:ext cx="8890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121034</xdr:rowOff>
    </xdr:from>
    <xdr:to>
      <xdr:col>36</xdr:col>
      <xdr:colOff>165100</xdr:colOff>
      <xdr:row>108</xdr:row>
      <xdr:rowOff>51184</xdr:rowOff>
    </xdr:to>
    <xdr:sp macro="" textlink="">
      <xdr:nvSpPr>
        <xdr:cNvPr id="481" name="楕円 480"/>
        <xdr:cNvSpPr/>
      </xdr:nvSpPr>
      <xdr:spPr>
        <a:xfrm>
          <a:off x="6921500" y="184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170461</xdr:rowOff>
    </xdr:from>
    <xdr:to>
      <xdr:col>41</xdr:col>
      <xdr:colOff>50800</xdr:colOff>
      <xdr:row>108</xdr:row>
      <xdr:rowOff>384</xdr:rowOff>
    </xdr:to>
    <xdr:cxnSp macro="">
      <xdr:nvCxnSpPr>
        <xdr:cNvPr id="482" name="直線コネクタ 481"/>
        <xdr:cNvCxnSpPr/>
      </xdr:nvCxnSpPr>
      <xdr:spPr>
        <a:xfrm flipV="1">
          <a:off x="6972300" y="18515611"/>
          <a:ext cx="889000" cy="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38189</xdr:rowOff>
    </xdr:from>
    <xdr:ext cx="599010" cy="259045"/>
    <xdr:sp macro="" textlink="">
      <xdr:nvSpPr>
        <xdr:cNvPr id="487" name="n_1mainValue【港湾・漁港】&#10;一人当たり有形固定資産（償却資産）額"/>
        <xdr:cNvSpPr txBox="1"/>
      </xdr:nvSpPr>
      <xdr:spPr>
        <a:xfrm>
          <a:off x="9327095" y="1855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39682</xdr:rowOff>
    </xdr:from>
    <xdr:ext cx="599010" cy="259045"/>
    <xdr:sp macro="" textlink="">
      <xdr:nvSpPr>
        <xdr:cNvPr id="488" name="n_2mainValue【港湾・漁港】&#10;一人当たり有形固定資産（償却資産）額"/>
        <xdr:cNvSpPr txBox="1"/>
      </xdr:nvSpPr>
      <xdr:spPr>
        <a:xfrm>
          <a:off x="8450795" y="1855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40938</xdr:rowOff>
    </xdr:from>
    <xdr:ext cx="599010" cy="259045"/>
    <xdr:sp macro="" textlink="">
      <xdr:nvSpPr>
        <xdr:cNvPr id="489" name="n_3mainValue【港湾・漁港】&#10;一人当たり有形固定資産（償却資産）額"/>
        <xdr:cNvSpPr txBox="1"/>
      </xdr:nvSpPr>
      <xdr:spPr>
        <a:xfrm>
          <a:off x="7561795" y="1855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42311</xdr:rowOff>
    </xdr:from>
    <xdr:ext cx="599010" cy="259045"/>
    <xdr:sp macro="" textlink="">
      <xdr:nvSpPr>
        <xdr:cNvPr id="490" name="n_4mainValue【港湾・漁港】&#10;一人当たり有形固定資産（償却資産）額"/>
        <xdr:cNvSpPr txBox="1"/>
      </xdr:nvSpPr>
      <xdr:spPr>
        <a:xfrm>
          <a:off x="6672795" y="1855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32" name="楕円 531"/>
        <xdr:cNvSpPr/>
      </xdr:nvSpPr>
      <xdr:spPr>
        <a:xfrm>
          <a:off x="16268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67508</xdr:rowOff>
    </xdr:from>
    <xdr:ext cx="405111" cy="259045"/>
    <xdr:sp macro="" textlink="">
      <xdr:nvSpPr>
        <xdr:cNvPr id="533" name="【認定こども園・幼稚園・保育所】&#10;有形固定資産減価償却率該当値テキスト"/>
        <xdr:cNvSpPr txBox="1"/>
      </xdr:nvSpPr>
      <xdr:spPr>
        <a:xfrm>
          <a:off x="16357600"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46627</xdr:rowOff>
    </xdr:from>
    <xdr:to>
      <xdr:col>81</xdr:col>
      <xdr:colOff>101600</xdr:colOff>
      <xdr:row>38</xdr:row>
      <xdr:rowOff>148227</xdr:rowOff>
    </xdr:to>
    <xdr:sp macro="" textlink="">
      <xdr:nvSpPr>
        <xdr:cNvPr id="534" name="楕円 533"/>
        <xdr:cNvSpPr/>
      </xdr:nvSpPr>
      <xdr:spPr>
        <a:xfrm>
          <a:off x="15430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97427</xdr:rowOff>
    </xdr:from>
    <xdr:to>
      <xdr:col>85</xdr:col>
      <xdr:colOff>127000</xdr:colOff>
      <xdr:row>38</xdr:row>
      <xdr:rowOff>139881</xdr:rowOff>
    </xdr:to>
    <xdr:cxnSp macro="">
      <xdr:nvCxnSpPr>
        <xdr:cNvPr id="535" name="直線コネクタ 534"/>
        <xdr:cNvCxnSpPr/>
      </xdr:nvCxnSpPr>
      <xdr:spPr>
        <a:xfrm>
          <a:off x="15481300" y="661252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54791</xdr:rowOff>
    </xdr:from>
    <xdr:to>
      <xdr:col>76</xdr:col>
      <xdr:colOff>165100</xdr:colOff>
      <xdr:row>38</xdr:row>
      <xdr:rowOff>156391</xdr:rowOff>
    </xdr:to>
    <xdr:sp macro="" textlink="">
      <xdr:nvSpPr>
        <xdr:cNvPr id="536" name="楕円 535"/>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97427</xdr:rowOff>
    </xdr:from>
    <xdr:to>
      <xdr:col>81</xdr:col>
      <xdr:colOff>50800</xdr:colOff>
      <xdr:row>38</xdr:row>
      <xdr:rowOff>105591</xdr:rowOff>
    </xdr:to>
    <xdr:cxnSp macro="">
      <xdr:nvCxnSpPr>
        <xdr:cNvPr id="537" name="直線コネクタ 536"/>
        <xdr:cNvCxnSpPr/>
      </xdr:nvCxnSpPr>
      <xdr:spPr>
        <a:xfrm flipV="1">
          <a:off x="14592300" y="661252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538" name="楕円 537"/>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105591</xdr:rowOff>
    </xdr:to>
    <xdr:cxnSp macro="">
      <xdr:nvCxnSpPr>
        <xdr:cNvPr id="539" name="直線コネクタ 538"/>
        <xdr:cNvCxnSpPr/>
      </xdr:nvCxnSpPr>
      <xdr:spPr>
        <a:xfrm>
          <a:off x="13703300" y="659130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151130</xdr:rowOff>
    </xdr:from>
    <xdr:to>
      <xdr:col>67</xdr:col>
      <xdr:colOff>101600</xdr:colOff>
      <xdr:row>38</xdr:row>
      <xdr:rowOff>81280</xdr:rowOff>
    </xdr:to>
    <xdr:sp macro="" textlink="">
      <xdr:nvSpPr>
        <xdr:cNvPr id="540" name="楕円 539"/>
        <xdr:cNvSpPr/>
      </xdr:nvSpPr>
      <xdr:spPr>
        <a:xfrm>
          <a:off x="1276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30480</xdr:rowOff>
    </xdr:from>
    <xdr:to>
      <xdr:col>71</xdr:col>
      <xdr:colOff>177800</xdr:colOff>
      <xdr:row>38</xdr:row>
      <xdr:rowOff>76200</xdr:rowOff>
    </xdr:to>
    <xdr:cxnSp macro="">
      <xdr:nvCxnSpPr>
        <xdr:cNvPr id="541" name="直線コネクタ 540"/>
        <xdr:cNvCxnSpPr/>
      </xdr:nvCxnSpPr>
      <xdr:spPr>
        <a:xfrm>
          <a:off x="12814300" y="6545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2"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4" name="n_3aveValue【認定こども園・幼稚園・保育所】&#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545" name="n_4aveValue【認定こども園・幼稚園・保育所】&#10;有形固定資産減価償却率"/>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164754</xdr:rowOff>
    </xdr:from>
    <xdr:ext cx="405111" cy="259045"/>
    <xdr:sp macro="" textlink="">
      <xdr:nvSpPr>
        <xdr:cNvPr id="546" name="n_1main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147518</xdr:rowOff>
    </xdr:from>
    <xdr:ext cx="405111" cy="259045"/>
    <xdr:sp macro="" textlink="">
      <xdr:nvSpPr>
        <xdr:cNvPr id="547" name="n_2mainValue【認定こども園・幼稚園・保育所】&#10;有形固定資産減価償却率"/>
        <xdr:cNvSpPr txBox="1"/>
      </xdr:nvSpPr>
      <xdr:spPr>
        <a:xfrm>
          <a:off x="14389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143527</xdr:rowOff>
    </xdr:from>
    <xdr:ext cx="405111" cy="259045"/>
    <xdr:sp macro="" textlink="">
      <xdr:nvSpPr>
        <xdr:cNvPr id="548" name="n_3mainValue【認定こども園・幼稚園・保育所】&#10;有形固定資産減価償却率"/>
        <xdr:cNvSpPr txBox="1"/>
      </xdr:nvSpPr>
      <xdr:spPr>
        <a:xfrm>
          <a:off x="13500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549" name="n_4mainValue【認定こども園・幼稚園・保育所】&#10;有形固定資産減価償却率"/>
        <xdr:cNvSpPr txBox="1"/>
      </xdr:nvSpPr>
      <xdr:spPr>
        <a:xfrm>
          <a:off x="12611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17235</xdr:rowOff>
    </xdr:from>
    <xdr:to>
      <xdr:col>116</xdr:col>
      <xdr:colOff>114300</xdr:colOff>
      <xdr:row>40</xdr:row>
      <xdr:rowOff>118835</xdr:rowOff>
    </xdr:to>
    <xdr:sp macro="" textlink="">
      <xdr:nvSpPr>
        <xdr:cNvPr id="591" name="楕円 590"/>
        <xdr:cNvSpPr/>
      </xdr:nvSpPr>
      <xdr:spPr>
        <a:xfrm>
          <a:off x="221107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40112</xdr:rowOff>
    </xdr:from>
    <xdr:ext cx="469744" cy="259045"/>
    <xdr:sp macro="" textlink="">
      <xdr:nvSpPr>
        <xdr:cNvPr id="592" name="【認定こども園・幼稚園・保育所】&#10;一人当たり面積該当値テキスト"/>
        <xdr:cNvSpPr txBox="1"/>
      </xdr:nvSpPr>
      <xdr:spPr>
        <a:xfrm>
          <a:off x="22199600" y="672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23767</xdr:rowOff>
    </xdr:from>
    <xdr:to>
      <xdr:col>112</xdr:col>
      <xdr:colOff>38100</xdr:colOff>
      <xdr:row>40</xdr:row>
      <xdr:rowOff>125367</xdr:rowOff>
    </xdr:to>
    <xdr:sp macro="" textlink="">
      <xdr:nvSpPr>
        <xdr:cNvPr id="593" name="楕円 592"/>
        <xdr:cNvSpPr/>
      </xdr:nvSpPr>
      <xdr:spPr>
        <a:xfrm>
          <a:off x="21272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68035</xdr:rowOff>
    </xdr:from>
    <xdr:to>
      <xdr:col>116</xdr:col>
      <xdr:colOff>63500</xdr:colOff>
      <xdr:row>40</xdr:row>
      <xdr:rowOff>74567</xdr:rowOff>
    </xdr:to>
    <xdr:cxnSp macro="">
      <xdr:nvCxnSpPr>
        <xdr:cNvPr id="594" name="直線コネクタ 593"/>
        <xdr:cNvCxnSpPr/>
      </xdr:nvCxnSpPr>
      <xdr:spPr>
        <a:xfrm flipV="1">
          <a:off x="21323300" y="692603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27033</xdr:rowOff>
    </xdr:from>
    <xdr:to>
      <xdr:col>107</xdr:col>
      <xdr:colOff>101600</xdr:colOff>
      <xdr:row>40</xdr:row>
      <xdr:rowOff>128633</xdr:rowOff>
    </xdr:to>
    <xdr:sp macro="" textlink="">
      <xdr:nvSpPr>
        <xdr:cNvPr id="595" name="楕円 594"/>
        <xdr:cNvSpPr/>
      </xdr:nvSpPr>
      <xdr:spPr>
        <a:xfrm>
          <a:off x="20383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74567</xdr:rowOff>
    </xdr:from>
    <xdr:to>
      <xdr:col>111</xdr:col>
      <xdr:colOff>177800</xdr:colOff>
      <xdr:row>40</xdr:row>
      <xdr:rowOff>77833</xdr:rowOff>
    </xdr:to>
    <xdr:cxnSp macro="">
      <xdr:nvCxnSpPr>
        <xdr:cNvPr id="596" name="直線コネクタ 595"/>
        <xdr:cNvCxnSpPr/>
      </xdr:nvCxnSpPr>
      <xdr:spPr>
        <a:xfrm flipV="1">
          <a:off x="20434300" y="693256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9072</xdr:rowOff>
    </xdr:from>
    <xdr:to>
      <xdr:col>102</xdr:col>
      <xdr:colOff>165100</xdr:colOff>
      <xdr:row>40</xdr:row>
      <xdr:rowOff>110672</xdr:rowOff>
    </xdr:to>
    <xdr:sp macro="" textlink="">
      <xdr:nvSpPr>
        <xdr:cNvPr id="597" name="楕円 596"/>
        <xdr:cNvSpPr/>
      </xdr:nvSpPr>
      <xdr:spPr>
        <a:xfrm>
          <a:off x="19494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59872</xdr:rowOff>
    </xdr:from>
    <xdr:to>
      <xdr:col>107</xdr:col>
      <xdr:colOff>50800</xdr:colOff>
      <xdr:row>40</xdr:row>
      <xdr:rowOff>77833</xdr:rowOff>
    </xdr:to>
    <xdr:cxnSp macro="">
      <xdr:nvCxnSpPr>
        <xdr:cNvPr id="598" name="直線コネクタ 597"/>
        <xdr:cNvCxnSpPr/>
      </xdr:nvCxnSpPr>
      <xdr:spPr>
        <a:xfrm>
          <a:off x="19545300" y="69178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15603</xdr:rowOff>
    </xdr:from>
    <xdr:to>
      <xdr:col>98</xdr:col>
      <xdr:colOff>38100</xdr:colOff>
      <xdr:row>40</xdr:row>
      <xdr:rowOff>117203</xdr:rowOff>
    </xdr:to>
    <xdr:sp macro="" textlink="">
      <xdr:nvSpPr>
        <xdr:cNvPr id="599" name="楕円 598"/>
        <xdr:cNvSpPr/>
      </xdr:nvSpPr>
      <xdr:spPr>
        <a:xfrm>
          <a:off x="18605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59872</xdr:rowOff>
    </xdr:from>
    <xdr:to>
      <xdr:col>102</xdr:col>
      <xdr:colOff>114300</xdr:colOff>
      <xdr:row>40</xdr:row>
      <xdr:rowOff>66403</xdr:rowOff>
    </xdr:to>
    <xdr:cxnSp macro="">
      <xdr:nvCxnSpPr>
        <xdr:cNvPr id="600" name="直線コネクタ 599"/>
        <xdr:cNvCxnSpPr/>
      </xdr:nvCxnSpPr>
      <xdr:spPr>
        <a:xfrm flipV="1">
          <a:off x="18656300" y="6917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141894</xdr:rowOff>
    </xdr:from>
    <xdr:ext cx="469744" cy="259045"/>
    <xdr:sp macro="" textlink="">
      <xdr:nvSpPr>
        <xdr:cNvPr id="605" name="n_1mainValue【認定こども園・幼稚園・保育所】&#10;一人当たり面積"/>
        <xdr:cNvSpPr txBox="1"/>
      </xdr:nvSpPr>
      <xdr:spPr>
        <a:xfrm>
          <a:off x="21075727" y="665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145160</xdr:rowOff>
    </xdr:from>
    <xdr:ext cx="469744" cy="259045"/>
    <xdr:sp macro="" textlink="">
      <xdr:nvSpPr>
        <xdr:cNvPr id="606" name="n_2mainValue【認定こども園・幼稚園・保育所】&#10;一人当たり面積"/>
        <xdr:cNvSpPr txBox="1"/>
      </xdr:nvSpPr>
      <xdr:spPr>
        <a:xfrm>
          <a:off x="20199427" y="666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127199</xdr:rowOff>
    </xdr:from>
    <xdr:ext cx="469744" cy="259045"/>
    <xdr:sp macro="" textlink="">
      <xdr:nvSpPr>
        <xdr:cNvPr id="607" name="n_3mainValue【認定こども園・幼稚園・保育所】&#10;一人当たり面積"/>
        <xdr:cNvSpPr txBox="1"/>
      </xdr:nvSpPr>
      <xdr:spPr>
        <a:xfrm>
          <a:off x="19310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133730</xdr:rowOff>
    </xdr:from>
    <xdr:ext cx="469744" cy="259045"/>
    <xdr:sp macro="" textlink="">
      <xdr:nvSpPr>
        <xdr:cNvPr id="608" name="n_4mainValue【認定こども園・幼稚園・保育所】&#10;一人当たり面積"/>
        <xdr:cNvSpPr txBox="1"/>
      </xdr:nvSpPr>
      <xdr:spPr>
        <a:xfrm>
          <a:off x="18421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649" name="楕円 648"/>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650" name="【学校施設】&#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651" name="楕円 650"/>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125730</xdr:rowOff>
    </xdr:to>
    <xdr:cxnSp macro="">
      <xdr:nvCxnSpPr>
        <xdr:cNvPr id="652" name="直線コネクタ 651"/>
        <xdr:cNvCxnSpPr/>
      </xdr:nvCxnSpPr>
      <xdr:spPr>
        <a:xfrm>
          <a:off x="15481300" y="10412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38735</xdr:rowOff>
    </xdr:from>
    <xdr:to>
      <xdr:col>76</xdr:col>
      <xdr:colOff>165100</xdr:colOff>
      <xdr:row>60</xdr:row>
      <xdr:rowOff>140335</xdr:rowOff>
    </xdr:to>
    <xdr:sp macro="" textlink="">
      <xdr:nvSpPr>
        <xdr:cNvPr id="653" name="楕円 652"/>
        <xdr:cNvSpPr/>
      </xdr:nvSpPr>
      <xdr:spPr>
        <a:xfrm>
          <a:off x="14541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89535</xdr:rowOff>
    </xdr:from>
    <xdr:to>
      <xdr:col>81</xdr:col>
      <xdr:colOff>50800</xdr:colOff>
      <xdr:row>60</xdr:row>
      <xdr:rowOff>125730</xdr:rowOff>
    </xdr:to>
    <xdr:cxnSp macro="">
      <xdr:nvCxnSpPr>
        <xdr:cNvPr id="654" name="直線コネクタ 653"/>
        <xdr:cNvCxnSpPr/>
      </xdr:nvCxnSpPr>
      <xdr:spPr>
        <a:xfrm>
          <a:off x="14592300" y="103765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655" name="楕円 654"/>
        <xdr:cNvSpPr/>
      </xdr:nvSpPr>
      <xdr:spPr>
        <a:xfrm>
          <a:off x="1365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66675</xdr:rowOff>
    </xdr:from>
    <xdr:to>
      <xdr:col>76</xdr:col>
      <xdr:colOff>114300</xdr:colOff>
      <xdr:row>60</xdr:row>
      <xdr:rowOff>89535</xdr:rowOff>
    </xdr:to>
    <xdr:cxnSp macro="">
      <xdr:nvCxnSpPr>
        <xdr:cNvPr id="656" name="直線コネクタ 655"/>
        <xdr:cNvCxnSpPr/>
      </xdr:nvCxnSpPr>
      <xdr:spPr>
        <a:xfrm>
          <a:off x="13703300" y="103536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164465</xdr:rowOff>
    </xdr:from>
    <xdr:to>
      <xdr:col>67</xdr:col>
      <xdr:colOff>101600</xdr:colOff>
      <xdr:row>60</xdr:row>
      <xdr:rowOff>94615</xdr:rowOff>
    </xdr:to>
    <xdr:sp macro="" textlink="">
      <xdr:nvSpPr>
        <xdr:cNvPr id="657" name="楕円 656"/>
        <xdr:cNvSpPr/>
      </xdr:nvSpPr>
      <xdr:spPr>
        <a:xfrm>
          <a:off x="12763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43815</xdr:rowOff>
    </xdr:from>
    <xdr:to>
      <xdr:col>71</xdr:col>
      <xdr:colOff>177800</xdr:colOff>
      <xdr:row>60</xdr:row>
      <xdr:rowOff>66675</xdr:rowOff>
    </xdr:to>
    <xdr:cxnSp macro="">
      <xdr:nvCxnSpPr>
        <xdr:cNvPr id="658" name="直線コネクタ 657"/>
        <xdr:cNvCxnSpPr/>
      </xdr:nvCxnSpPr>
      <xdr:spPr>
        <a:xfrm>
          <a:off x="12814300" y="103308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663" name="n_1mainValue【学校施設】&#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664" name="n_2main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108602</xdr:rowOff>
    </xdr:from>
    <xdr:ext cx="405111" cy="259045"/>
    <xdr:sp macro="" textlink="">
      <xdr:nvSpPr>
        <xdr:cNvPr id="665" name="n_3mainValue【学校施設】&#10;有形固定資産減価償却率"/>
        <xdr:cNvSpPr txBox="1"/>
      </xdr:nvSpPr>
      <xdr:spPr>
        <a:xfrm>
          <a:off x="13500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85742</xdr:rowOff>
    </xdr:from>
    <xdr:ext cx="405111" cy="259045"/>
    <xdr:sp macro="" textlink="">
      <xdr:nvSpPr>
        <xdr:cNvPr id="666" name="n_4mainValue【学校施設】&#10;有形固定資産減価償却率"/>
        <xdr:cNvSpPr txBox="1"/>
      </xdr:nvSpPr>
      <xdr:spPr>
        <a:xfrm>
          <a:off x="12611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5"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166560</xdr:rowOff>
    </xdr:from>
    <xdr:to>
      <xdr:col>116</xdr:col>
      <xdr:colOff>114300</xdr:colOff>
      <xdr:row>62</xdr:row>
      <xdr:rowOff>96710</xdr:rowOff>
    </xdr:to>
    <xdr:sp macro="" textlink="">
      <xdr:nvSpPr>
        <xdr:cNvPr id="706" name="楕円 705"/>
        <xdr:cNvSpPr/>
      </xdr:nvSpPr>
      <xdr:spPr>
        <a:xfrm>
          <a:off x="22110700" y="106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81487</xdr:rowOff>
    </xdr:from>
    <xdr:ext cx="469744" cy="259045"/>
    <xdr:sp macro="" textlink="">
      <xdr:nvSpPr>
        <xdr:cNvPr id="707" name="【学校施設】&#10;一人当たり面積該当値テキスト"/>
        <xdr:cNvSpPr txBox="1"/>
      </xdr:nvSpPr>
      <xdr:spPr>
        <a:xfrm>
          <a:off x="22199600" y="1053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139129</xdr:rowOff>
    </xdr:from>
    <xdr:to>
      <xdr:col>112</xdr:col>
      <xdr:colOff>38100</xdr:colOff>
      <xdr:row>62</xdr:row>
      <xdr:rowOff>69279</xdr:rowOff>
    </xdr:to>
    <xdr:sp macro="" textlink="">
      <xdr:nvSpPr>
        <xdr:cNvPr id="708" name="楕円 707"/>
        <xdr:cNvSpPr/>
      </xdr:nvSpPr>
      <xdr:spPr>
        <a:xfrm>
          <a:off x="21272500" y="105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18479</xdr:rowOff>
    </xdr:from>
    <xdr:to>
      <xdr:col>116</xdr:col>
      <xdr:colOff>63500</xdr:colOff>
      <xdr:row>62</xdr:row>
      <xdr:rowOff>45910</xdr:rowOff>
    </xdr:to>
    <xdr:cxnSp macro="">
      <xdr:nvCxnSpPr>
        <xdr:cNvPr id="709" name="直線コネクタ 708"/>
        <xdr:cNvCxnSpPr/>
      </xdr:nvCxnSpPr>
      <xdr:spPr>
        <a:xfrm>
          <a:off x="21323300" y="10648379"/>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150749</xdr:rowOff>
    </xdr:from>
    <xdr:to>
      <xdr:col>107</xdr:col>
      <xdr:colOff>101600</xdr:colOff>
      <xdr:row>62</xdr:row>
      <xdr:rowOff>80899</xdr:rowOff>
    </xdr:to>
    <xdr:sp macro="" textlink="">
      <xdr:nvSpPr>
        <xdr:cNvPr id="710" name="楕円 709"/>
        <xdr:cNvSpPr/>
      </xdr:nvSpPr>
      <xdr:spPr>
        <a:xfrm>
          <a:off x="20383500" y="1060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18479</xdr:rowOff>
    </xdr:from>
    <xdr:to>
      <xdr:col>111</xdr:col>
      <xdr:colOff>177800</xdr:colOff>
      <xdr:row>62</xdr:row>
      <xdr:rowOff>30099</xdr:rowOff>
    </xdr:to>
    <xdr:cxnSp macro="">
      <xdr:nvCxnSpPr>
        <xdr:cNvPr id="711" name="直線コネクタ 710"/>
        <xdr:cNvCxnSpPr/>
      </xdr:nvCxnSpPr>
      <xdr:spPr>
        <a:xfrm flipV="1">
          <a:off x="20434300" y="10648379"/>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21781</xdr:rowOff>
    </xdr:from>
    <xdr:to>
      <xdr:col>102</xdr:col>
      <xdr:colOff>165100</xdr:colOff>
      <xdr:row>61</xdr:row>
      <xdr:rowOff>123381</xdr:rowOff>
    </xdr:to>
    <xdr:sp macro="" textlink="">
      <xdr:nvSpPr>
        <xdr:cNvPr id="712" name="楕円 711"/>
        <xdr:cNvSpPr/>
      </xdr:nvSpPr>
      <xdr:spPr>
        <a:xfrm>
          <a:off x="19494500" y="104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72581</xdr:rowOff>
    </xdr:from>
    <xdr:to>
      <xdr:col>107</xdr:col>
      <xdr:colOff>50800</xdr:colOff>
      <xdr:row>62</xdr:row>
      <xdr:rowOff>30099</xdr:rowOff>
    </xdr:to>
    <xdr:cxnSp macro="">
      <xdr:nvCxnSpPr>
        <xdr:cNvPr id="713" name="直線コネクタ 712"/>
        <xdr:cNvCxnSpPr/>
      </xdr:nvCxnSpPr>
      <xdr:spPr>
        <a:xfrm>
          <a:off x="19545300" y="10531031"/>
          <a:ext cx="889000" cy="1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4445</xdr:rowOff>
    </xdr:from>
    <xdr:to>
      <xdr:col>98</xdr:col>
      <xdr:colOff>38100</xdr:colOff>
      <xdr:row>61</xdr:row>
      <xdr:rowOff>106045</xdr:rowOff>
    </xdr:to>
    <xdr:sp macro="" textlink="">
      <xdr:nvSpPr>
        <xdr:cNvPr id="714" name="楕円 713"/>
        <xdr:cNvSpPr/>
      </xdr:nvSpPr>
      <xdr:spPr>
        <a:xfrm>
          <a:off x="18605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55245</xdr:rowOff>
    </xdr:from>
    <xdr:to>
      <xdr:col>102</xdr:col>
      <xdr:colOff>114300</xdr:colOff>
      <xdr:row>61</xdr:row>
      <xdr:rowOff>72581</xdr:rowOff>
    </xdr:to>
    <xdr:cxnSp macro="">
      <xdr:nvCxnSpPr>
        <xdr:cNvPr id="715" name="直線コネクタ 714"/>
        <xdr:cNvCxnSpPr/>
      </xdr:nvCxnSpPr>
      <xdr:spPr>
        <a:xfrm>
          <a:off x="18656300" y="10513695"/>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6"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717"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60406</xdr:rowOff>
    </xdr:from>
    <xdr:ext cx="469744" cy="259045"/>
    <xdr:sp macro="" textlink="">
      <xdr:nvSpPr>
        <xdr:cNvPr id="720" name="n_1mainValue【学校施設】&#10;一人当たり面積"/>
        <xdr:cNvSpPr txBox="1"/>
      </xdr:nvSpPr>
      <xdr:spPr>
        <a:xfrm>
          <a:off x="21075727"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72026</xdr:rowOff>
    </xdr:from>
    <xdr:ext cx="469744" cy="259045"/>
    <xdr:sp macro="" textlink="">
      <xdr:nvSpPr>
        <xdr:cNvPr id="721" name="n_2mainValue【学校施設】&#10;一人当たり面積"/>
        <xdr:cNvSpPr txBox="1"/>
      </xdr:nvSpPr>
      <xdr:spPr>
        <a:xfrm>
          <a:off x="20199427" y="1070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139908</xdr:rowOff>
    </xdr:from>
    <xdr:ext cx="469744" cy="259045"/>
    <xdr:sp macro="" textlink="">
      <xdr:nvSpPr>
        <xdr:cNvPr id="722" name="n_3mainValue【学校施設】&#10;一人当たり面積"/>
        <xdr:cNvSpPr txBox="1"/>
      </xdr:nvSpPr>
      <xdr:spPr>
        <a:xfrm>
          <a:off x="19310427" y="1025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122572</xdr:rowOff>
    </xdr:from>
    <xdr:ext cx="469744" cy="259045"/>
    <xdr:sp macro="" textlink="">
      <xdr:nvSpPr>
        <xdr:cNvPr id="723" name="n_4mainValue【学校施設】&#10;一人当たり面積"/>
        <xdr:cNvSpPr txBox="1"/>
      </xdr:nvSpPr>
      <xdr:spPr>
        <a:xfrm>
          <a:off x="18421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4" name="直線コネクタ 7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8" name="直線コネクタ 7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69"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0" name="フローチャート: 判断 7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1" name="フローチャート: 判断 7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2" name="フローチャート: 判断 7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3" name="フローチャート: 判断 7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4" name="フローチャート: 判断 7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170180</xdr:rowOff>
    </xdr:from>
    <xdr:to>
      <xdr:col>85</xdr:col>
      <xdr:colOff>177800</xdr:colOff>
      <xdr:row>106</xdr:row>
      <xdr:rowOff>100330</xdr:rowOff>
    </xdr:to>
    <xdr:sp macro="" textlink="">
      <xdr:nvSpPr>
        <xdr:cNvPr id="780" name="楕円 779"/>
        <xdr:cNvSpPr/>
      </xdr:nvSpPr>
      <xdr:spPr>
        <a:xfrm>
          <a:off x="16268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148607</xdr:rowOff>
    </xdr:from>
    <xdr:ext cx="405111" cy="259045"/>
    <xdr:sp macro="" textlink="">
      <xdr:nvSpPr>
        <xdr:cNvPr id="781" name="【公民館】&#10;有形固定資産減価償却率該当値テキスト"/>
        <xdr:cNvSpPr txBox="1"/>
      </xdr:nvSpPr>
      <xdr:spPr>
        <a:xfrm>
          <a:off x="16357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124461</xdr:rowOff>
    </xdr:from>
    <xdr:to>
      <xdr:col>81</xdr:col>
      <xdr:colOff>101600</xdr:colOff>
      <xdr:row>106</xdr:row>
      <xdr:rowOff>54611</xdr:rowOff>
    </xdr:to>
    <xdr:sp macro="" textlink="">
      <xdr:nvSpPr>
        <xdr:cNvPr id="782" name="楕円 781"/>
        <xdr:cNvSpPr/>
      </xdr:nvSpPr>
      <xdr:spPr>
        <a:xfrm>
          <a:off x="15430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3811</xdr:rowOff>
    </xdr:from>
    <xdr:to>
      <xdr:col>85</xdr:col>
      <xdr:colOff>127000</xdr:colOff>
      <xdr:row>106</xdr:row>
      <xdr:rowOff>49530</xdr:rowOff>
    </xdr:to>
    <xdr:cxnSp macro="">
      <xdr:nvCxnSpPr>
        <xdr:cNvPr id="783" name="直線コネクタ 782"/>
        <xdr:cNvCxnSpPr/>
      </xdr:nvCxnSpPr>
      <xdr:spPr>
        <a:xfrm>
          <a:off x="15481300" y="181775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78739</xdr:rowOff>
    </xdr:from>
    <xdr:to>
      <xdr:col>76</xdr:col>
      <xdr:colOff>165100</xdr:colOff>
      <xdr:row>106</xdr:row>
      <xdr:rowOff>8889</xdr:rowOff>
    </xdr:to>
    <xdr:sp macro="" textlink="">
      <xdr:nvSpPr>
        <xdr:cNvPr id="784" name="楕円 783"/>
        <xdr:cNvSpPr/>
      </xdr:nvSpPr>
      <xdr:spPr>
        <a:xfrm>
          <a:off x="14541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129539</xdr:rowOff>
    </xdr:from>
    <xdr:to>
      <xdr:col>81</xdr:col>
      <xdr:colOff>50800</xdr:colOff>
      <xdr:row>106</xdr:row>
      <xdr:rowOff>3811</xdr:rowOff>
    </xdr:to>
    <xdr:cxnSp macro="">
      <xdr:nvCxnSpPr>
        <xdr:cNvPr id="785" name="直線コネクタ 784"/>
        <xdr:cNvCxnSpPr/>
      </xdr:nvCxnSpPr>
      <xdr:spPr>
        <a:xfrm>
          <a:off x="14592300" y="181317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63500</xdr:rowOff>
    </xdr:from>
    <xdr:to>
      <xdr:col>72</xdr:col>
      <xdr:colOff>38100</xdr:colOff>
      <xdr:row>105</xdr:row>
      <xdr:rowOff>165100</xdr:rowOff>
    </xdr:to>
    <xdr:sp macro="" textlink="">
      <xdr:nvSpPr>
        <xdr:cNvPr id="786" name="楕円 785"/>
        <xdr:cNvSpPr/>
      </xdr:nvSpPr>
      <xdr:spPr>
        <a:xfrm>
          <a:off x="1365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114300</xdr:rowOff>
    </xdr:from>
    <xdr:to>
      <xdr:col>76</xdr:col>
      <xdr:colOff>114300</xdr:colOff>
      <xdr:row>105</xdr:row>
      <xdr:rowOff>129539</xdr:rowOff>
    </xdr:to>
    <xdr:cxnSp macro="">
      <xdr:nvCxnSpPr>
        <xdr:cNvPr id="787" name="直線コネクタ 786"/>
        <xdr:cNvCxnSpPr/>
      </xdr:nvCxnSpPr>
      <xdr:spPr>
        <a:xfrm>
          <a:off x="13703300" y="181165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63500</xdr:rowOff>
    </xdr:from>
    <xdr:to>
      <xdr:col>67</xdr:col>
      <xdr:colOff>101600</xdr:colOff>
      <xdr:row>105</xdr:row>
      <xdr:rowOff>165100</xdr:rowOff>
    </xdr:to>
    <xdr:sp macro="" textlink="">
      <xdr:nvSpPr>
        <xdr:cNvPr id="788" name="楕円 787"/>
        <xdr:cNvSpPr/>
      </xdr:nvSpPr>
      <xdr:spPr>
        <a:xfrm>
          <a:off x="12763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114300</xdr:rowOff>
    </xdr:from>
    <xdr:to>
      <xdr:col>71</xdr:col>
      <xdr:colOff>177800</xdr:colOff>
      <xdr:row>105</xdr:row>
      <xdr:rowOff>114300</xdr:rowOff>
    </xdr:to>
    <xdr:cxnSp macro="">
      <xdr:nvCxnSpPr>
        <xdr:cNvPr id="789" name="直線コネクタ 788"/>
        <xdr:cNvCxnSpPr/>
      </xdr:nvCxnSpPr>
      <xdr:spPr>
        <a:xfrm>
          <a:off x="12814300" y="1811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0"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1"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2"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3"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45738</xdr:rowOff>
    </xdr:from>
    <xdr:ext cx="405111" cy="259045"/>
    <xdr:sp macro="" textlink="">
      <xdr:nvSpPr>
        <xdr:cNvPr id="794" name="n_1mainValue【公民館】&#10;有形固定資産減価償却率"/>
        <xdr:cNvSpPr txBox="1"/>
      </xdr:nvSpPr>
      <xdr:spPr>
        <a:xfrm>
          <a:off x="152660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xdr:rowOff>
    </xdr:from>
    <xdr:ext cx="405111" cy="259045"/>
    <xdr:sp macro="" textlink="">
      <xdr:nvSpPr>
        <xdr:cNvPr id="795" name="n_2mainValue【公民館】&#10;有形固定資産減価償却率"/>
        <xdr:cNvSpPr txBox="1"/>
      </xdr:nvSpPr>
      <xdr:spPr>
        <a:xfrm>
          <a:off x="14389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156227</xdr:rowOff>
    </xdr:from>
    <xdr:ext cx="405111" cy="259045"/>
    <xdr:sp macro="" textlink="">
      <xdr:nvSpPr>
        <xdr:cNvPr id="796" name="n_3mainValue【公民館】&#10;有形固定資産減価償却率"/>
        <xdr:cNvSpPr txBox="1"/>
      </xdr:nvSpPr>
      <xdr:spPr>
        <a:xfrm>
          <a:off x="13500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156227</xdr:rowOff>
    </xdr:from>
    <xdr:ext cx="405111" cy="259045"/>
    <xdr:sp macro="" textlink="">
      <xdr:nvSpPr>
        <xdr:cNvPr id="797" name="n_4mainValue【公民館】&#10;有形固定資産減価償却率"/>
        <xdr:cNvSpPr txBox="1"/>
      </xdr:nvSpPr>
      <xdr:spPr>
        <a:xfrm>
          <a:off x="12611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1" name="直線コネクタ 8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3" name="直線コネクタ 8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5" name="直線コネクタ 8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6"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7" name="フローチャート: 判断 8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28" name="フローチャート: 判断 8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29" name="フローチャート: 判断 8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0" name="フローチャート: 判断 8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1" name="フローチャート: 判断 8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837" name="楕円 836"/>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26688</xdr:rowOff>
    </xdr:from>
    <xdr:ext cx="469744" cy="259045"/>
    <xdr:sp macro="" textlink="">
      <xdr:nvSpPr>
        <xdr:cNvPr id="838" name="【公民館】&#10;一人当たり面積該当値テキスト"/>
        <xdr:cNvSpPr txBox="1"/>
      </xdr:nvSpPr>
      <xdr:spPr>
        <a:xfrm>
          <a:off x="22199600"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839" name="楕円 838"/>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102870</xdr:rowOff>
    </xdr:to>
    <xdr:cxnSp macro="">
      <xdr:nvCxnSpPr>
        <xdr:cNvPr id="840" name="直線コネクタ 839"/>
        <xdr:cNvCxnSpPr/>
      </xdr:nvCxnSpPr>
      <xdr:spPr>
        <a:xfrm flipV="1">
          <a:off x="21323300" y="184442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55880</xdr:rowOff>
    </xdr:from>
    <xdr:to>
      <xdr:col>107</xdr:col>
      <xdr:colOff>101600</xdr:colOff>
      <xdr:row>107</xdr:row>
      <xdr:rowOff>157480</xdr:rowOff>
    </xdr:to>
    <xdr:sp macro="" textlink="">
      <xdr:nvSpPr>
        <xdr:cNvPr id="841" name="楕円 840"/>
        <xdr:cNvSpPr/>
      </xdr:nvSpPr>
      <xdr:spPr>
        <a:xfrm>
          <a:off x="20383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102870</xdr:rowOff>
    </xdr:from>
    <xdr:to>
      <xdr:col>111</xdr:col>
      <xdr:colOff>177800</xdr:colOff>
      <xdr:row>107</xdr:row>
      <xdr:rowOff>106680</xdr:rowOff>
    </xdr:to>
    <xdr:cxnSp macro="">
      <xdr:nvCxnSpPr>
        <xdr:cNvPr id="842" name="直線コネクタ 841"/>
        <xdr:cNvCxnSpPr/>
      </xdr:nvCxnSpPr>
      <xdr:spPr>
        <a:xfrm flipV="1">
          <a:off x="20434300" y="1844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48261</xdr:rowOff>
    </xdr:from>
    <xdr:to>
      <xdr:col>102</xdr:col>
      <xdr:colOff>165100</xdr:colOff>
      <xdr:row>107</xdr:row>
      <xdr:rowOff>149861</xdr:rowOff>
    </xdr:to>
    <xdr:sp macro="" textlink="">
      <xdr:nvSpPr>
        <xdr:cNvPr id="843" name="楕円 842"/>
        <xdr:cNvSpPr/>
      </xdr:nvSpPr>
      <xdr:spPr>
        <a:xfrm>
          <a:off x="19494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99061</xdr:rowOff>
    </xdr:from>
    <xdr:to>
      <xdr:col>107</xdr:col>
      <xdr:colOff>50800</xdr:colOff>
      <xdr:row>107</xdr:row>
      <xdr:rowOff>106680</xdr:rowOff>
    </xdr:to>
    <xdr:cxnSp macro="">
      <xdr:nvCxnSpPr>
        <xdr:cNvPr id="844" name="直線コネクタ 843"/>
        <xdr:cNvCxnSpPr/>
      </xdr:nvCxnSpPr>
      <xdr:spPr>
        <a:xfrm>
          <a:off x="19545300" y="184442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65405</xdr:rowOff>
    </xdr:from>
    <xdr:to>
      <xdr:col>98</xdr:col>
      <xdr:colOff>38100</xdr:colOff>
      <xdr:row>107</xdr:row>
      <xdr:rowOff>167005</xdr:rowOff>
    </xdr:to>
    <xdr:sp macro="" textlink="">
      <xdr:nvSpPr>
        <xdr:cNvPr id="845" name="楕円 844"/>
        <xdr:cNvSpPr/>
      </xdr:nvSpPr>
      <xdr:spPr>
        <a:xfrm>
          <a:off x="18605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99061</xdr:rowOff>
    </xdr:from>
    <xdr:to>
      <xdr:col>102</xdr:col>
      <xdr:colOff>114300</xdr:colOff>
      <xdr:row>107</xdr:row>
      <xdr:rowOff>116205</xdr:rowOff>
    </xdr:to>
    <xdr:cxnSp macro="">
      <xdr:nvCxnSpPr>
        <xdr:cNvPr id="846" name="直線コネクタ 845"/>
        <xdr:cNvCxnSpPr/>
      </xdr:nvCxnSpPr>
      <xdr:spPr>
        <a:xfrm flipV="1">
          <a:off x="18656300" y="184442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7"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48"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49"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0"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144797</xdr:rowOff>
    </xdr:from>
    <xdr:ext cx="469744" cy="259045"/>
    <xdr:sp macro="" textlink="">
      <xdr:nvSpPr>
        <xdr:cNvPr id="851" name="n_1mainValue【公民館】&#10;一人当たり面積"/>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148607</xdr:rowOff>
    </xdr:from>
    <xdr:ext cx="469744" cy="259045"/>
    <xdr:sp macro="" textlink="">
      <xdr:nvSpPr>
        <xdr:cNvPr id="852" name="n_2mainValue【公民館】&#10;一人当たり面積"/>
        <xdr:cNvSpPr txBox="1"/>
      </xdr:nvSpPr>
      <xdr:spPr>
        <a:xfrm>
          <a:off x="20199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140988</xdr:rowOff>
    </xdr:from>
    <xdr:ext cx="469744" cy="259045"/>
    <xdr:sp macro="" textlink="">
      <xdr:nvSpPr>
        <xdr:cNvPr id="853" name="n_3mainValue【公民館】&#10;一人当たり面積"/>
        <xdr:cNvSpPr txBox="1"/>
      </xdr:nvSpPr>
      <xdr:spPr>
        <a:xfrm>
          <a:off x="19310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158132</xdr:rowOff>
    </xdr:from>
    <xdr:ext cx="469744" cy="259045"/>
    <xdr:sp macro="" textlink="">
      <xdr:nvSpPr>
        <xdr:cNvPr id="854" name="n_4mainValue【公民館】&#10;一人当たり面積"/>
        <xdr:cNvSpPr txBox="1"/>
      </xdr:nvSpPr>
      <xdr:spPr>
        <a:xfrm>
          <a:off x="18421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これは昭和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年代に建設された建物が多いためで、今後計画に基づいて、耐用年数を経過した施設の解体撤去を進める。</a:t>
          </a:r>
        </a:p>
        <a:p>
          <a:r>
            <a:rPr kumimoji="1" lang="ja-JP" altLang="en-US" sz="1300">
              <a:latin typeface="ＭＳ Ｐゴシック" panose="020B0600070205080204" pitchFamily="50" charset="-128"/>
              <a:ea typeface="ＭＳ Ｐゴシック" panose="020B0600070205080204" pitchFamily="50" charset="-128"/>
            </a:rPr>
            <a:t>また、学校施設の有形固定資産減価償却率が上昇しているが、計画に基づき、施設の長寿命化、統廃合に取り組んでいく。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37,024
36,624
230.12
34,523,922
32,295,136
1,853,363
14,370,193
25,032,854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76019</xdr:rowOff>
    </xdr:from>
    <xdr:to>
      <xdr:col>24</xdr:col>
      <xdr:colOff>114300</xdr:colOff>
      <xdr:row>37</xdr:row>
      <xdr:rowOff>6169</xdr:rowOff>
    </xdr:to>
    <xdr:sp macro="" textlink="">
      <xdr:nvSpPr>
        <xdr:cNvPr id="74" name="楕円 73"/>
        <xdr:cNvSpPr/>
      </xdr:nvSpPr>
      <xdr:spPr>
        <a:xfrm>
          <a:off x="45847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98896</xdr:rowOff>
    </xdr:from>
    <xdr:ext cx="405111" cy="259045"/>
    <xdr:sp macro="" textlink="">
      <xdr:nvSpPr>
        <xdr:cNvPr id="75" name="【図書館】&#10;有形固定資産減価償却率該当値テキスト"/>
        <xdr:cNvSpPr txBox="1"/>
      </xdr:nvSpPr>
      <xdr:spPr>
        <a:xfrm>
          <a:off x="4673600" y="609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xdr:rowOff>
    </xdr:from>
    <xdr:to>
      <xdr:col>20</xdr:col>
      <xdr:colOff>38100</xdr:colOff>
      <xdr:row>36</xdr:row>
      <xdr:rowOff>113937</xdr:rowOff>
    </xdr:to>
    <xdr:sp macro="" textlink="">
      <xdr:nvSpPr>
        <xdr:cNvPr id="76" name="楕円 75"/>
        <xdr:cNvSpPr/>
      </xdr:nvSpPr>
      <xdr:spPr>
        <a:xfrm>
          <a:off x="3746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63137</xdr:rowOff>
    </xdr:from>
    <xdr:to>
      <xdr:col>24</xdr:col>
      <xdr:colOff>63500</xdr:colOff>
      <xdr:row>36</xdr:row>
      <xdr:rowOff>126819</xdr:rowOff>
    </xdr:to>
    <xdr:cxnSp macro="">
      <xdr:nvCxnSpPr>
        <xdr:cNvPr id="77" name="直線コネクタ 76"/>
        <xdr:cNvCxnSpPr/>
      </xdr:nvCxnSpPr>
      <xdr:spPr>
        <a:xfrm>
          <a:off x="3797300" y="6235337"/>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121739</xdr:rowOff>
    </xdr:from>
    <xdr:to>
      <xdr:col>15</xdr:col>
      <xdr:colOff>101600</xdr:colOff>
      <xdr:row>36</xdr:row>
      <xdr:rowOff>51889</xdr:rowOff>
    </xdr:to>
    <xdr:sp macro="" textlink="">
      <xdr:nvSpPr>
        <xdr:cNvPr id="78" name="楕円 77"/>
        <xdr:cNvSpPr/>
      </xdr:nvSpPr>
      <xdr:spPr>
        <a:xfrm>
          <a:off x="2857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1089</xdr:rowOff>
    </xdr:from>
    <xdr:to>
      <xdr:col>19</xdr:col>
      <xdr:colOff>177800</xdr:colOff>
      <xdr:row>36</xdr:row>
      <xdr:rowOff>63137</xdr:rowOff>
    </xdr:to>
    <xdr:cxnSp macro="">
      <xdr:nvCxnSpPr>
        <xdr:cNvPr id="79" name="直線コネクタ 78"/>
        <xdr:cNvCxnSpPr/>
      </xdr:nvCxnSpPr>
      <xdr:spPr>
        <a:xfrm>
          <a:off x="2908300" y="617328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58057</xdr:rowOff>
    </xdr:from>
    <xdr:to>
      <xdr:col>10</xdr:col>
      <xdr:colOff>165100</xdr:colOff>
      <xdr:row>35</xdr:row>
      <xdr:rowOff>159657</xdr:rowOff>
    </xdr:to>
    <xdr:sp macro="" textlink="">
      <xdr:nvSpPr>
        <xdr:cNvPr id="80" name="楕円 79"/>
        <xdr:cNvSpPr/>
      </xdr:nvSpPr>
      <xdr:spPr>
        <a:xfrm>
          <a:off x="1968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108857</xdr:rowOff>
    </xdr:from>
    <xdr:to>
      <xdr:col>15</xdr:col>
      <xdr:colOff>50800</xdr:colOff>
      <xdr:row>36</xdr:row>
      <xdr:rowOff>1089</xdr:rowOff>
    </xdr:to>
    <xdr:cxnSp macro="">
      <xdr:nvCxnSpPr>
        <xdr:cNvPr id="81" name="直線コネクタ 80"/>
        <xdr:cNvCxnSpPr/>
      </xdr:nvCxnSpPr>
      <xdr:spPr>
        <a:xfrm>
          <a:off x="2019300" y="610960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167458</xdr:rowOff>
    </xdr:from>
    <xdr:to>
      <xdr:col>6</xdr:col>
      <xdr:colOff>38100</xdr:colOff>
      <xdr:row>35</xdr:row>
      <xdr:rowOff>97608</xdr:rowOff>
    </xdr:to>
    <xdr:sp macro="" textlink="">
      <xdr:nvSpPr>
        <xdr:cNvPr id="82" name="楕円 81"/>
        <xdr:cNvSpPr/>
      </xdr:nvSpPr>
      <xdr:spPr>
        <a:xfrm>
          <a:off x="10795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46808</xdr:rowOff>
    </xdr:from>
    <xdr:to>
      <xdr:col>10</xdr:col>
      <xdr:colOff>114300</xdr:colOff>
      <xdr:row>35</xdr:row>
      <xdr:rowOff>108857</xdr:rowOff>
    </xdr:to>
    <xdr:cxnSp macro="">
      <xdr:nvCxnSpPr>
        <xdr:cNvPr id="83" name="直線コネクタ 82"/>
        <xdr:cNvCxnSpPr/>
      </xdr:nvCxnSpPr>
      <xdr:spPr>
        <a:xfrm>
          <a:off x="1130300" y="604755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130464</xdr:rowOff>
    </xdr:from>
    <xdr:ext cx="405111" cy="259045"/>
    <xdr:sp macro="" textlink="">
      <xdr:nvSpPr>
        <xdr:cNvPr id="88" name="n_1mainValue【図書館】&#10;有形固定資産減価償却率"/>
        <xdr:cNvSpPr txBox="1"/>
      </xdr:nvSpPr>
      <xdr:spPr>
        <a:xfrm>
          <a:off x="35820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68416</xdr:rowOff>
    </xdr:from>
    <xdr:ext cx="405111" cy="259045"/>
    <xdr:sp macro="" textlink="">
      <xdr:nvSpPr>
        <xdr:cNvPr id="89" name="n_2mainValue【図書館】&#10;有形固定資産減価償却率"/>
        <xdr:cNvSpPr txBox="1"/>
      </xdr:nvSpPr>
      <xdr:spPr>
        <a:xfrm>
          <a:off x="2705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4734</xdr:rowOff>
    </xdr:from>
    <xdr:ext cx="405111" cy="259045"/>
    <xdr:sp macro="" textlink="">
      <xdr:nvSpPr>
        <xdr:cNvPr id="90" name="n_3mainValue【図書館】&#10;有形固定資産減価償却率"/>
        <xdr:cNvSpPr txBox="1"/>
      </xdr:nvSpPr>
      <xdr:spPr>
        <a:xfrm>
          <a:off x="1816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114135</xdr:rowOff>
    </xdr:from>
    <xdr:ext cx="405111" cy="259045"/>
    <xdr:sp macro="" textlink="">
      <xdr:nvSpPr>
        <xdr:cNvPr id="91" name="n_4mainValue【図書館】&#10;有形固定資産減価償却率"/>
        <xdr:cNvSpPr txBox="1"/>
      </xdr:nvSpPr>
      <xdr:spPr>
        <a:xfrm>
          <a:off x="927744" y="577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97790</xdr:rowOff>
    </xdr:from>
    <xdr:to>
      <xdr:col>55</xdr:col>
      <xdr:colOff>50800</xdr:colOff>
      <xdr:row>42</xdr:row>
      <xdr:rowOff>27940</xdr:rowOff>
    </xdr:to>
    <xdr:sp macro="" textlink="">
      <xdr:nvSpPr>
        <xdr:cNvPr id="131" name="楕円 130"/>
        <xdr:cNvSpPr/>
      </xdr:nvSpPr>
      <xdr:spPr>
        <a:xfrm>
          <a:off x="10426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12717</xdr:rowOff>
    </xdr:from>
    <xdr:ext cx="469744" cy="259045"/>
    <xdr:sp macro="" textlink="">
      <xdr:nvSpPr>
        <xdr:cNvPr id="132" name="【図書館】&#10;一人当たり面積該当値テキスト"/>
        <xdr:cNvSpPr txBox="1"/>
      </xdr:nvSpPr>
      <xdr:spPr>
        <a:xfrm>
          <a:off x="10515600"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97790</xdr:rowOff>
    </xdr:from>
    <xdr:to>
      <xdr:col>50</xdr:col>
      <xdr:colOff>165100</xdr:colOff>
      <xdr:row>42</xdr:row>
      <xdr:rowOff>27940</xdr:rowOff>
    </xdr:to>
    <xdr:sp macro="" textlink="">
      <xdr:nvSpPr>
        <xdr:cNvPr id="133" name="楕円 132"/>
        <xdr:cNvSpPr/>
      </xdr:nvSpPr>
      <xdr:spPr>
        <a:xfrm>
          <a:off x="9588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148590</xdr:rowOff>
    </xdr:from>
    <xdr:to>
      <xdr:col>55</xdr:col>
      <xdr:colOff>0</xdr:colOff>
      <xdr:row>41</xdr:row>
      <xdr:rowOff>148590</xdr:rowOff>
    </xdr:to>
    <xdr:cxnSp macro="">
      <xdr:nvCxnSpPr>
        <xdr:cNvPr id="134" name="直線コネクタ 133"/>
        <xdr:cNvCxnSpPr/>
      </xdr:nvCxnSpPr>
      <xdr:spPr>
        <a:xfrm>
          <a:off x="96393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101600</xdr:rowOff>
    </xdr:from>
    <xdr:to>
      <xdr:col>46</xdr:col>
      <xdr:colOff>38100</xdr:colOff>
      <xdr:row>42</xdr:row>
      <xdr:rowOff>31750</xdr:rowOff>
    </xdr:to>
    <xdr:sp macro="" textlink="">
      <xdr:nvSpPr>
        <xdr:cNvPr id="135" name="楕円 134"/>
        <xdr:cNvSpPr/>
      </xdr:nvSpPr>
      <xdr:spPr>
        <a:xfrm>
          <a:off x="8699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148590</xdr:rowOff>
    </xdr:from>
    <xdr:to>
      <xdr:col>50</xdr:col>
      <xdr:colOff>114300</xdr:colOff>
      <xdr:row>41</xdr:row>
      <xdr:rowOff>152400</xdr:rowOff>
    </xdr:to>
    <xdr:cxnSp macro="">
      <xdr:nvCxnSpPr>
        <xdr:cNvPr id="136" name="直線コネクタ 135"/>
        <xdr:cNvCxnSpPr/>
      </xdr:nvCxnSpPr>
      <xdr:spPr>
        <a:xfrm flipV="1">
          <a:off x="8750300" y="7178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101600</xdr:rowOff>
    </xdr:from>
    <xdr:to>
      <xdr:col>41</xdr:col>
      <xdr:colOff>101600</xdr:colOff>
      <xdr:row>42</xdr:row>
      <xdr:rowOff>31750</xdr:rowOff>
    </xdr:to>
    <xdr:sp macro="" textlink="">
      <xdr:nvSpPr>
        <xdr:cNvPr id="137" name="楕円 136"/>
        <xdr:cNvSpPr/>
      </xdr:nvSpPr>
      <xdr:spPr>
        <a:xfrm>
          <a:off x="7810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152400</xdr:rowOff>
    </xdr:from>
    <xdr:to>
      <xdr:col>45</xdr:col>
      <xdr:colOff>177800</xdr:colOff>
      <xdr:row>41</xdr:row>
      <xdr:rowOff>152400</xdr:rowOff>
    </xdr:to>
    <xdr:cxnSp macro="">
      <xdr:nvCxnSpPr>
        <xdr:cNvPr id="138" name="直線コネクタ 137"/>
        <xdr:cNvCxnSpPr/>
      </xdr:nvCxnSpPr>
      <xdr:spPr>
        <a:xfrm>
          <a:off x="7861300" y="718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105410</xdr:rowOff>
    </xdr:from>
    <xdr:to>
      <xdr:col>36</xdr:col>
      <xdr:colOff>165100</xdr:colOff>
      <xdr:row>42</xdr:row>
      <xdr:rowOff>35560</xdr:rowOff>
    </xdr:to>
    <xdr:sp macro="" textlink="">
      <xdr:nvSpPr>
        <xdr:cNvPr id="139" name="楕円 138"/>
        <xdr:cNvSpPr/>
      </xdr:nvSpPr>
      <xdr:spPr>
        <a:xfrm>
          <a:off x="692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152400</xdr:rowOff>
    </xdr:from>
    <xdr:to>
      <xdr:col>41</xdr:col>
      <xdr:colOff>50800</xdr:colOff>
      <xdr:row>41</xdr:row>
      <xdr:rowOff>156210</xdr:rowOff>
    </xdr:to>
    <xdr:cxnSp macro="">
      <xdr:nvCxnSpPr>
        <xdr:cNvPr id="140" name="直線コネクタ 139"/>
        <xdr:cNvCxnSpPr/>
      </xdr:nvCxnSpPr>
      <xdr:spPr>
        <a:xfrm flipV="1">
          <a:off x="6972300" y="7181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19067</xdr:rowOff>
    </xdr:from>
    <xdr:ext cx="469744" cy="259045"/>
    <xdr:sp macro="" textlink="">
      <xdr:nvSpPr>
        <xdr:cNvPr id="145" name="n_1mainValue【図書館】&#10;一人当たり面積"/>
        <xdr:cNvSpPr txBox="1"/>
      </xdr:nvSpPr>
      <xdr:spPr>
        <a:xfrm>
          <a:off x="939172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22877</xdr:rowOff>
    </xdr:from>
    <xdr:ext cx="469744" cy="259045"/>
    <xdr:sp macro="" textlink="">
      <xdr:nvSpPr>
        <xdr:cNvPr id="146" name="n_2mainValue【図書館】&#10;一人当たり面積"/>
        <xdr:cNvSpPr txBox="1"/>
      </xdr:nvSpPr>
      <xdr:spPr>
        <a:xfrm>
          <a:off x="85154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22877</xdr:rowOff>
    </xdr:from>
    <xdr:ext cx="469744" cy="259045"/>
    <xdr:sp macro="" textlink="">
      <xdr:nvSpPr>
        <xdr:cNvPr id="147" name="n_3mainValue【図書館】&#10;一人当たり面積"/>
        <xdr:cNvSpPr txBox="1"/>
      </xdr:nvSpPr>
      <xdr:spPr>
        <a:xfrm>
          <a:off x="76264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26687</xdr:rowOff>
    </xdr:from>
    <xdr:ext cx="469744" cy="259045"/>
    <xdr:sp macro="" textlink="">
      <xdr:nvSpPr>
        <xdr:cNvPr id="148" name="n_4mainValue【図書館】&#10;一人当たり面積"/>
        <xdr:cNvSpPr txBox="1"/>
      </xdr:nvSpPr>
      <xdr:spPr>
        <a:xfrm>
          <a:off x="6737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9" name="楕円 188"/>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90" name="【体育館・プール】&#10;有形固定資産減価償却率該当値テキスト"/>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191" name="楕円 190"/>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125730</xdr:rowOff>
    </xdr:to>
    <xdr:cxnSp macro="">
      <xdr:nvCxnSpPr>
        <xdr:cNvPr id="192" name="直線コネクタ 191"/>
        <xdr:cNvCxnSpPr/>
      </xdr:nvCxnSpPr>
      <xdr:spPr>
        <a:xfrm>
          <a:off x="3797300" y="10370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162560</xdr:rowOff>
    </xdr:from>
    <xdr:to>
      <xdr:col>15</xdr:col>
      <xdr:colOff>101600</xdr:colOff>
      <xdr:row>60</xdr:row>
      <xdr:rowOff>92710</xdr:rowOff>
    </xdr:to>
    <xdr:sp macro="" textlink="">
      <xdr:nvSpPr>
        <xdr:cNvPr id="193" name="楕円 192"/>
        <xdr:cNvSpPr/>
      </xdr:nvSpPr>
      <xdr:spPr>
        <a:xfrm>
          <a:off x="2857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41910</xdr:rowOff>
    </xdr:from>
    <xdr:to>
      <xdr:col>19</xdr:col>
      <xdr:colOff>177800</xdr:colOff>
      <xdr:row>60</xdr:row>
      <xdr:rowOff>83820</xdr:rowOff>
    </xdr:to>
    <xdr:cxnSp macro="">
      <xdr:nvCxnSpPr>
        <xdr:cNvPr id="194" name="直線コネクタ 193"/>
        <xdr:cNvCxnSpPr/>
      </xdr:nvCxnSpPr>
      <xdr:spPr>
        <a:xfrm>
          <a:off x="2908300" y="103289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95" name="楕円 194"/>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41910</xdr:rowOff>
    </xdr:to>
    <xdr:cxnSp macro="">
      <xdr:nvCxnSpPr>
        <xdr:cNvPr id="196" name="直線コネクタ 195"/>
        <xdr:cNvCxnSpPr/>
      </xdr:nvCxnSpPr>
      <xdr:spPr>
        <a:xfrm>
          <a:off x="2019300" y="10287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101600</xdr:rowOff>
    </xdr:from>
    <xdr:to>
      <xdr:col>6</xdr:col>
      <xdr:colOff>38100</xdr:colOff>
      <xdr:row>60</xdr:row>
      <xdr:rowOff>31750</xdr:rowOff>
    </xdr:to>
    <xdr:sp macro="" textlink="">
      <xdr:nvSpPr>
        <xdr:cNvPr id="197" name="楕円 196"/>
        <xdr:cNvSpPr/>
      </xdr:nvSpPr>
      <xdr:spPr>
        <a:xfrm>
          <a:off x="1079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152400</xdr:rowOff>
    </xdr:from>
    <xdr:to>
      <xdr:col>10</xdr:col>
      <xdr:colOff>114300</xdr:colOff>
      <xdr:row>60</xdr:row>
      <xdr:rowOff>0</xdr:rowOff>
    </xdr:to>
    <xdr:cxnSp macro="">
      <xdr:nvCxnSpPr>
        <xdr:cNvPr id="198" name="直線コネクタ 197"/>
        <xdr:cNvCxnSpPr/>
      </xdr:nvCxnSpPr>
      <xdr:spPr>
        <a:xfrm>
          <a:off x="1130300" y="10267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125747</xdr:rowOff>
    </xdr:from>
    <xdr:ext cx="405111" cy="259045"/>
    <xdr:sp macro="" textlink="">
      <xdr:nvSpPr>
        <xdr:cNvPr id="203" name="n_1mainValue【体育館・プー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83837</xdr:rowOff>
    </xdr:from>
    <xdr:ext cx="405111" cy="259045"/>
    <xdr:sp macro="" textlink="">
      <xdr:nvSpPr>
        <xdr:cNvPr id="204" name="n_2mainValue【体育館・プール】&#10;有形固定資産減価償却率"/>
        <xdr:cNvSpPr txBox="1"/>
      </xdr:nvSpPr>
      <xdr:spPr>
        <a:xfrm>
          <a:off x="2705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205" name="n_3main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6" name="n_4main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33782</xdr:rowOff>
    </xdr:from>
    <xdr:to>
      <xdr:col>55</xdr:col>
      <xdr:colOff>50800</xdr:colOff>
      <xdr:row>63</xdr:row>
      <xdr:rowOff>135382</xdr:rowOff>
    </xdr:to>
    <xdr:sp macro="" textlink="">
      <xdr:nvSpPr>
        <xdr:cNvPr id="246" name="楕円 245"/>
        <xdr:cNvSpPr/>
      </xdr:nvSpPr>
      <xdr:spPr>
        <a:xfrm>
          <a:off x="10426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56659</xdr:rowOff>
    </xdr:from>
    <xdr:ext cx="469744" cy="259045"/>
    <xdr:sp macro="" textlink="">
      <xdr:nvSpPr>
        <xdr:cNvPr id="247" name="【体育館・プール】&#10;一人当たり面積該当値テキスト"/>
        <xdr:cNvSpPr txBox="1"/>
      </xdr:nvSpPr>
      <xdr:spPr>
        <a:xfrm>
          <a:off x="10515600" y="1068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36830</xdr:rowOff>
    </xdr:from>
    <xdr:to>
      <xdr:col>50</xdr:col>
      <xdr:colOff>165100</xdr:colOff>
      <xdr:row>63</xdr:row>
      <xdr:rowOff>138430</xdr:rowOff>
    </xdr:to>
    <xdr:sp macro="" textlink="">
      <xdr:nvSpPr>
        <xdr:cNvPr id="248" name="楕円 247"/>
        <xdr:cNvSpPr/>
      </xdr:nvSpPr>
      <xdr:spPr>
        <a:xfrm>
          <a:off x="958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84582</xdr:rowOff>
    </xdr:from>
    <xdr:to>
      <xdr:col>55</xdr:col>
      <xdr:colOff>0</xdr:colOff>
      <xdr:row>63</xdr:row>
      <xdr:rowOff>87630</xdr:rowOff>
    </xdr:to>
    <xdr:cxnSp macro="">
      <xdr:nvCxnSpPr>
        <xdr:cNvPr id="249" name="直線コネクタ 248"/>
        <xdr:cNvCxnSpPr/>
      </xdr:nvCxnSpPr>
      <xdr:spPr>
        <a:xfrm flipV="1">
          <a:off x="9639300" y="1088593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39878</xdr:rowOff>
    </xdr:from>
    <xdr:to>
      <xdr:col>46</xdr:col>
      <xdr:colOff>38100</xdr:colOff>
      <xdr:row>63</xdr:row>
      <xdr:rowOff>141478</xdr:rowOff>
    </xdr:to>
    <xdr:sp macro="" textlink="">
      <xdr:nvSpPr>
        <xdr:cNvPr id="250" name="楕円 249"/>
        <xdr:cNvSpPr/>
      </xdr:nvSpPr>
      <xdr:spPr>
        <a:xfrm>
          <a:off x="8699500" y="108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87630</xdr:rowOff>
    </xdr:from>
    <xdr:to>
      <xdr:col>50</xdr:col>
      <xdr:colOff>114300</xdr:colOff>
      <xdr:row>63</xdr:row>
      <xdr:rowOff>90678</xdr:rowOff>
    </xdr:to>
    <xdr:cxnSp macro="">
      <xdr:nvCxnSpPr>
        <xdr:cNvPr id="251" name="直線コネクタ 250"/>
        <xdr:cNvCxnSpPr/>
      </xdr:nvCxnSpPr>
      <xdr:spPr>
        <a:xfrm flipV="1">
          <a:off x="8750300" y="108889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42164</xdr:rowOff>
    </xdr:from>
    <xdr:to>
      <xdr:col>41</xdr:col>
      <xdr:colOff>101600</xdr:colOff>
      <xdr:row>63</xdr:row>
      <xdr:rowOff>143764</xdr:rowOff>
    </xdr:to>
    <xdr:sp macro="" textlink="">
      <xdr:nvSpPr>
        <xdr:cNvPr id="252" name="楕円 251"/>
        <xdr:cNvSpPr/>
      </xdr:nvSpPr>
      <xdr:spPr>
        <a:xfrm>
          <a:off x="78105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90678</xdr:rowOff>
    </xdr:from>
    <xdr:to>
      <xdr:col>45</xdr:col>
      <xdr:colOff>177800</xdr:colOff>
      <xdr:row>63</xdr:row>
      <xdr:rowOff>92964</xdr:rowOff>
    </xdr:to>
    <xdr:cxnSp macro="">
      <xdr:nvCxnSpPr>
        <xdr:cNvPr id="253" name="直線コネクタ 252"/>
        <xdr:cNvCxnSpPr/>
      </xdr:nvCxnSpPr>
      <xdr:spPr>
        <a:xfrm flipV="1">
          <a:off x="7861300" y="108920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58547</xdr:rowOff>
    </xdr:from>
    <xdr:to>
      <xdr:col>36</xdr:col>
      <xdr:colOff>165100</xdr:colOff>
      <xdr:row>63</xdr:row>
      <xdr:rowOff>160147</xdr:rowOff>
    </xdr:to>
    <xdr:sp macro="" textlink="">
      <xdr:nvSpPr>
        <xdr:cNvPr id="254" name="楕円 253"/>
        <xdr:cNvSpPr/>
      </xdr:nvSpPr>
      <xdr:spPr>
        <a:xfrm>
          <a:off x="6921500" y="108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92964</xdr:rowOff>
    </xdr:from>
    <xdr:to>
      <xdr:col>41</xdr:col>
      <xdr:colOff>50800</xdr:colOff>
      <xdr:row>63</xdr:row>
      <xdr:rowOff>109347</xdr:rowOff>
    </xdr:to>
    <xdr:cxnSp macro="">
      <xdr:nvCxnSpPr>
        <xdr:cNvPr id="255" name="直線コネクタ 254"/>
        <xdr:cNvCxnSpPr/>
      </xdr:nvCxnSpPr>
      <xdr:spPr>
        <a:xfrm flipV="1">
          <a:off x="6972300" y="1089431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154957</xdr:rowOff>
    </xdr:from>
    <xdr:ext cx="469744" cy="259045"/>
    <xdr:sp macro="" textlink="">
      <xdr:nvSpPr>
        <xdr:cNvPr id="260" name="n_1mainValue【体育館・プール】&#10;一人当たり面積"/>
        <xdr:cNvSpPr txBox="1"/>
      </xdr:nvSpPr>
      <xdr:spPr>
        <a:xfrm>
          <a:off x="939172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158005</xdr:rowOff>
    </xdr:from>
    <xdr:ext cx="469744" cy="259045"/>
    <xdr:sp macro="" textlink="">
      <xdr:nvSpPr>
        <xdr:cNvPr id="261" name="n_2mainValue【体育館・プール】&#10;一人当たり面積"/>
        <xdr:cNvSpPr txBox="1"/>
      </xdr:nvSpPr>
      <xdr:spPr>
        <a:xfrm>
          <a:off x="8515427" y="1061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160291</xdr:rowOff>
    </xdr:from>
    <xdr:ext cx="469744" cy="259045"/>
    <xdr:sp macro="" textlink="">
      <xdr:nvSpPr>
        <xdr:cNvPr id="262" name="n_3mainValue【体育館・プール】&#10;一人当たり面積"/>
        <xdr:cNvSpPr txBox="1"/>
      </xdr:nvSpPr>
      <xdr:spPr>
        <a:xfrm>
          <a:off x="7626427" y="1061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5224</xdr:rowOff>
    </xdr:from>
    <xdr:ext cx="469744" cy="259045"/>
    <xdr:sp macro="" textlink="">
      <xdr:nvSpPr>
        <xdr:cNvPr id="263" name="n_4mainValue【体育館・プール】&#10;一人当たり面積"/>
        <xdr:cNvSpPr txBox="1"/>
      </xdr:nvSpPr>
      <xdr:spPr>
        <a:xfrm>
          <a:off x="6737427" y="1063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3" name="フローチャート: 判断 3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14" name="フローチャート: 判断 3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15" name="フローチャート: 判断 3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41729</xdr:rowOff>
    </xdr:from>
    <xdr:to>
      <xdr:col>24</xdr:col>
      <xdr:colOff>114300</xdr:colOff>
      <xdr:row>106</xdr:row>
      <xdr:rowOff>143329</xdr:rowOff>
    </xdr:to>
    <xdr:sp macro="" textlink="">
      <xdr:nvSpPr>
        <xdr:cNvPr id="321" name="楕円 320"/>
        <xdr:cNvSpPr/>
      </xdr:nvSpPr>
      <xdr:spPr>
        <a:xfrm>
          <a:off x="4584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20156</xdr:rowOff>
    </xdr:from>
    <xdr:ext cx="405111" cy="259045"/>
    <xdr:sp macro="" textlink="">
      <xdr:nvSpPr>
        <xdr:cNvPr id="322" name="【市民会館】&#10;有形固定資産減価償却率該当値テキスト"/>
        <xdr:cNvSpPr txBox="1"/>
      </xdr:nvSpPr>
      <xdr:spPr>
        <a:xfrm>
          <a:off x="4673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164193</xdr:rowOff>
    </xdr:from>
    <xdr:to>
      <xdr:col>20</xdr:col>
      <xdr:colOff>38100</xdr:colOff>
      <xdr:row>106</xdr:row>
      <xdr:rowOff>94343</xdr:rowOff>
    </xdr:to>
    <xdr:sp macro="" textlink="">
      <xdr:nvSpPr>
        <xdr:cNvPr id="323" name="楕円 322"/>
        <xdr:cNvSpPr/>
      </xdr:nvSpPr>
      <xdr:spPr>
        <a:xfrm>
          <a:off x="3746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43543</xdr:rowOff>
    </xdr:from>
    <xdr:to>
      <xdr:col>24</xdr:col>
      <xdr:colOff>63500</xdr:colOff>
      <xdr:row>106</xdr:row>
      <xdr:rowOff>92529</xdr:rowOff>
    </xdr:to>
    <xdr:cxnSp macro="">
      <xdr:nvCxnSpPr>
        <xdr:cNvPr id="324" name="直線コネクタ 323"/>
        <xdr:cNvCxnSpPr/>
      </xdr:nvCxnSpPr>
      <xdr:spPr>
        <a:xfrm>
          <a:off x="3797300" y="182172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115207</xdr:rowOff>
    </xdr:from>
    <xdr:to>
      <xdr:col>15</xdr:col>
      <xdr:colOff>101600</xdr:colOff>
      <xdr:row>106</xdr:row>
      <xdr:rowOff>45357</xdr:rowOff>
    </xdr:to>
    <xdr:sp macro="" textlink="">
      <xdr:nvSpPr>
        <xdr:cNvPr id="325" name="楕円 324"/>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106</xdr:row>
      <xdr:rowOff>43543</xdr:rowOff>
    </xdr:to>
    <xdr:cxnSp macro="">
      <xdr:nvCxnSpPr>
        <xdr:cNvPr id="326" name="直線コネクタ 325"/>
        <xdr:cNvCxnSpPr/>
      </xdr:nvCxnSpPr>
      <xdr:spPr>
        <a:xfrm>
          <a:off x="2908300" y="18168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64588</xdr:rowOff>
    </xdr:from>
    <xdr:to>
      <xdr:col>10</xdr:col>
      <xdr:colOff>165100</xdr:colOff>
      <xdr:row>105</xdr:row>
      <xdr:rowOff>166188</xdr:rowOff>
    </xdr:to>
    <xdr:sp macro="" textlink="">
      <xdr:nvSpPr>
        <xdr:cNvPr id="327" name="楕円 326"/>
        <xdr:cNvSpPr/>
      </xdr:nvSpPr>
      <xdr:spPr>
        <a:xfrm>
          <a:off x="1968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115388</xdr:rowOff>
    </xdr:from>
    <xdr:to>
      <xdr:col>15</xdr:col>
      <xdr:colOff>50800</xdr:colOff>
      <xdr:row>105</xdr:row>
      <xdr:rowOff>166007</xdr:rowOff>
    </xdr:to>
    <xdr:cxnSp macro="">
      <xdr:nvCxnSpPr>
        <xdr:cNvPr id="328" name="直線コネクタ 327"/>
        <xdr:cNvCxnSpPr/>
      </xdr:nvCxnSpPr>
      <xdr:spPr>
        <a:xfrm>
          <a:off x="2019300" y="1811763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44994</xdr:rowOff>
    </xdr:from>
    <xdr:to>
      <xdr:col>6</xdr:col>
      <xdr:colOff>38100</xdr:colOff>
      <xdr:row>105</xdr:row>
      <xdr:rowOff>146594</xdr:rowOff>
    </xdr:to>
    <xdr:sp macro="" textlink="">
      <xdr:nvSpPr>
        <xdr:cNvPr id="329" name="楕円 328"/>
        <xdr:cNvSpPr/>
      </xdr:nvSpPr>
      <xdr:spPr>
        <a:xfrm>
          <a:off x="1079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95794</xdr:rowOff>
    </xdr:from>
    <xdr:to>
      <xdr:col>10</xdr:col>
      <xdr:colOff>114300</xdr:colOff>
      <xdr:row>105</xdr:row>
      <xdr:rowOff>115388</xdr:rowOff>
    </xdr:to>
    <xdr:cxnSp macro="">
      <xdr:nvCxnSpPr>
        <xdr:cNvPr id="330" name="直線コネクタ 329"/>
        <xdr:cNvCxnSpPr/>
      </xdr:nvCxnSpPr>
      <xdr:spPr>
        <a:xfrm>
          <a:off x="1130300" y="180980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3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85470</xdr:rowOff>
    </xdr:from>
    <xdr:ext cx="405111" cy="259045"/>
    <xdr:sp macro="" textlink="">
      <xdr:nvSpPr>
        <xdr:cNvPr id="335" name="n_1mainValue【市民会館】&#10;有形固定資産減価償却率"/>
        <xdr:cNvSpPr txBox="1"/>
      </xdr:nvSpPr>
      <xdr:spPr>
        <a:xfrm>
          <a:off x="3582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36484</xdr:rowOff>
    </xdr:from>
    <xdr:ext cx="405111" cy="259045"/>
    <xdr:sp macro="" textlink="">
      <xdr:nvSpPr>
        <xdr:cNvPr id="336" name="n_2mainValue【市民会館】&#10;有形固定資産減価償却率"/>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157315</xdr:rowOff>
    </xdr:from>
    <xdr:ext cx="405111" cy="259045"/>
    <xdr:sp macro="" textlink="">
      <xdr:nvSpPr>
        <xdr:cNvPr id="337" name="n_3mainValue【市民会館】&#10;有形固定資産減価償却率"/>
        <xdr:cNvSpPr txBox="1"/>
      </xdr:nvSpPr>
      <xdr:spPr>
        <a:xfrm>
          <a:off x="1816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137721</xdr:rowOff>
    </xdr:from>
    <xdr:ext cx="405111" cy="259045"/>
    <xdr:sp macro="" textlink="">
      <xdr:nvSpPr>
        <xdr:cNvPr id="338" name="n_4mainValue【市民会館】&#10;有形固定資産減価償却率"/>
        <xdr:cNvSpPr txBox="1"/>
      </xdr:nvSpPr>
      <xdr:spPr>
        <a:xfrm>
          <a:off x="927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3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69" name="フローチャート: 判断 3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70" name="フローチャート: 判断 3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71" name="フローチャート: 判断 3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72" name="フローチャート: 判断 3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120650</xdr:rowOff>
    </xdr:from>
    <xdr:to>
      <xdr:col>55</xdr:col>
      <xdr:colOff>50800</xdr:colOff>
      <xdr:row>107</xdr:row>
      <xdr:rowOff>50800</xdr:rowOff>
    </xdr:to>
    <xdr:sp macro="" textlink="">
      <xdr:nvSpPr>
        <xdr:cNvPr id="378" name="楕円 377"/>
        <xdr:cNvSpPr/>
      </xdr:nvSpPr>
      <xdr:spPr>
        <a:xfrm>
          <a:off x="104267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99077</xdr:rowOff>
    </xdr:from>
    <xdr:ext cx="469744" cy="259045"/>
    <xdr:sp macro="" textlink="">
      <xdr:nvSpPr>
        <xdr:cNvPr id="379" name="【市民会館】&#10;一人当たり面積該当値テキスト"/>
        <xdr:cNvSpPr txBox="1"/>
      </xdr:nvSpPr>
      <xdr:spPr>
        <a:xfrm>
          <a:off x="10515600"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126364</xdr:rowOff>
    </xdr:from>
    <xdr:to>
      <xdr:col>50</xdr:col>
      <xdr:colOff>165100</xdr:colOff>
      <xdr:row>107</xdr:row>
      <xdr:rowOff>56514</xdr:rowOff>
    </xdr:to>
    <xdr:sp macro="" textlink="">
      <xdr:nvSpPr>
        <xdr:cNvPr id="380" name="楕円 379"/>
        <xdr:cNvSpPr/>
      </xdr:nvSpPr>
      <xdr:spPr>
        <a:xfrm>
          <a:off x="9588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0</xdr:rowOff>
    </xdr:from>
    <xdr:to>
      <xdr:col>55</xdr:col>
      <xdr:colOff>0</xdr:colOff>
      <xdr:row>107</xdr:row>
      <xdr:rowOff>5714</xdr:rowOff>
    </xdr:to>
    <xdr:cxnSp macro="">
      <xdr:nvCxnSpPr>
        <xdr:cNvPr id="381" name="直線コネクタ 380"/>
        <xdr:cNvCxnSpPr/>
      </xdr:nvCxnSpPr>
      <xdr:spPr>
        <a:xfrm flipV="1">
          <a:off x="9639300" y="183451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132080</xdr:rowOff>
    </xdr:from>
    <xdr:to>
      <xdr:col>46</xdr:col>
      <xdr:colOff>38100</xdr:colOff>
      <xdr:row>107</xdr:row>
      <xdr:rowOff>62230</xdr:rowOff>
    </xdr:to>
    <xdr:sp macro="" textlink="">
      <xdr:nvSpPr>
        <xdr:cNvPr id="382" name="楕円 381"/>
        <xdr:cNvSpPr/>
      </xdr:nvSpPr>
      <xdr:spPr>
        <a:xfrm>
          <a:off x="8699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5714</xdr:rowOff>
    </xdr:from>
    <xdr:to>
      <xdr:col>50</xdr:col>
      <xdr:colOff>114300</xdr:colOff>
      <xdr:row>107</xdr:row>
      <xdr:rowOff>11430</xdr:rowOff>
    </xdr:to>
    <xdr:cxnSp macro="">
      <xdr:nvCxnSpPr>
        <xdr:cNvPr id="383" name="直線コネクタ 382"/>
        <xdr:cNvCxnSpPr/>
      </xdr:nvCxnSpPr>
      <xdr:spPr>
        <a:xfrm flipV="1">
          <a:off x="8750300" y="183508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137795</xdr:rowOff>
    </xdr:from>
    <xdr:to>
      <xdr:col>41</xdr:col>
      <xdr:colOff>101600</xdr:colOff>
      <xdr:row>107</xdr:row>
      <xdr:rowOff>67945</xdr:rowOff>
    </xdr:to>
    <xdr:sp macro="" textlink="">
      <xdr:nvSpPr>
        <xdr:cNvPr id="384" name="楕円 383"/>
        <xdr:cNvSpPr/>
      </xdr:nvSpPr>
      <xdr:spPr>
        <a:xfrm>
          <a:off x="7810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xdr:rowOff>
    </xdr:from>
    <xdr:to>
      <xdr:col>45</xdr:col>
      <xdr:colOff>177800</xdr:colOff>
      <xdr:row>107</xdr:row>
      <xdr:rowOff>17145</xdr:rowOff>
    </xdr:to>
    <xdr:cxnSp macro="">
      <xdr:nvCxnSpPr>
        <xdr:cNvPr id="385" name="直線コネクタ 384"/>
        <xdr:cNvCxnSpPr/>
      </xdr:nvCxnSpPr>
      <xdr:spPr>
        <a:xfrm flipV="1">
          <a:off x="7861300" y="18356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95886</xdr:rowOff>
    </xdr:from>
    <xdr:to>
      <xdr:col>36</xdr:col>
      <xdr:colOff>165100</xdr:colOff>
      <xdr:row>108</xdr:row>
      <xdr:rowOff>26036</xdr:rowOff>
    </xdr:to>
    <xdr:sp macro="" textlink="">
      <xdr:nvSpPr>
        <xdr:cNvPr id="386" name="楕円 385"/>
        <xdr:cNvSpPr/>
      </xdr:nvSpPr>
      <xdr:spPr>
        <a:xfrm>
          <a:off x="6921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17145</xdr:rowOff>
    </xdr:from>
    <xdr:to>
      <xdr:col>41</xdr:col>
      <xdr:colOff>50800</xdr:colOff>
      <xdr:row>107</xdr:row>
      <xdr:rowOff>146686</xdr:rowOff>
    </xdr:to>
    <xdr:cxnSp macro="">
      <xdr:nvCxnSpPr>
        <xdr:cNvPr id="387" name="直線コネクタ 386"/>
        <xdr:cNvCxnSpPr/>
      </xdr:nvCxnSpPr>
      <xdr:spPr>
        <a:xfrm flipV="1">
          <a:off x="6972300" y="18362295"/>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3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389"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3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3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47641</xdr:rowOff>
    </xdr:from>
    <xdr:ext cx="469744" cy="259045"/>
    <xdr:sp macro="" textlink="">
      <xdr:nvSpPr>
        <xdr:cNvPr id="392" name="n_1mainValue【市民会館】&#10;一人当たり面積"/>
        <xdr:cNvSpPr txBox="1"/>
      </xdr:nvSpPr>
      <xdr:spPr>
        <a:xfrm>
          <a:off x="93917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53357</xdr:rowOff>
    </xdr:from>
    <xdr:ext cx="469744" cy="259045"/>
    <xdr:sp macro="" textlink="">
      <xdr:nvSpPr>
        <xdr:cNvPr id="393" name="n_2mainValue【市民会館】&#10;一人当たり面積"/>
        <xdr:cNvSpPr txBox="1"/>
      </xdr:nvSpPr>
      <xdr:spPr>
        <a:xfrm>
          <a:off x="8515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59072</xdr:rowOff>
    </xdr:from>
    <xdr:ext cx="469744" cy="259045"/>
    <xdr:sp macro="" textlink="">
      <xdr:nvSpPr>
        <xdr:cNvPr id="394" name="n_3mainValue【市民会館】&#10;一人当たり面積"/>
        <xdr:cNvSpPr txBox="1"/>
      </xdr:nvSpPr>
      <xdr:spPr>
        <a:xfrm>
          <a:off x="7626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17163</xdr:rowOff>
    </xdr:from>
    <xdr:ext cx="469744" cy="259045"/>
    <xdr:sp macro="" textlink="">
      <xdr:nvSpPr>
        <xdr:cNvPr id="395" name="n_4mainValue【市民会館】&#10;一人当たり面積"/>
        <xdr:cNvSpPr txBox="1"/>
      </xdr:nvSpPr>
      <xdr:spPr>
        <a:xfrm>
          <a:off x="6737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4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169091</xdr:rowOff>
    </xdr:from>
    <xdr:to>
      <xdr:col>85</xdr:col>
      <xdr:colOff>177800</xdr:colOff>
      <xdr:row>41</xdr:row>
      <xdr:rowOff>99241</xdr:rowOff>
    </xdr:to>
    <xdr:sp macro="" textlink="">
      <xdr:nvSpPr>
        <xdr:cNvPr id="437" name="楕円 436"/>
        <xdr:cNvSpPr/>
      </xdr:nvSpPr>
      <xdr:spPr>
        <a:xfrm>
          <a:off x="162687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147518</xdr:rowOff>
    </xdr:from>
    <xdr:ext cx="405111" cy="259045"/>
    <xdr:sp macro="" textlink="">
      <xdr:nvSpPr>
        <xdr:cNvPr id="438" name="【一般廃棄物処理施設】&#10;有形固定資産減価償却率該当値テキスト"/>
        <xdr:cNvSpPr txBox="1"/>
      </xdr:nvSpPr>
      <xdr:spPr>
        <a:xfrm>
          <a:off x="16357600"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120106</xdr:rowOff>
    </xdr:from>
    <xdr:to>
      <xdr:col>81</xdr:col>
      <xdr:colOff>101600</xdr:colOff>
      <xdr:row>41</xdr:row>
      <xdr:rowOff>50256</xdr:rowOff>
    </xdr:to>
    <xdr:sp macro="" textlink="">
      <xdr:nvSpPr>
        <xdr:cNvPr id="439" name="楕円 438"/>
        <xdr:cNvSpPr/>
      </xdr:nvSpPr>
      <xdr:spPr>
        <a:xfrm>
          <a:off x="15430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170906</xdr:rowOff>
    </xdr:from>
    <xdr:to>
      <xdr:col>85</xdr:col>
      <xdr:colOff>127000</xdr:colOff>
      <xdr:row>41</xdr:row>
      <xdr:rowOff>48441</xdr:rowOff>
    </xdr:to>
    <xdr:cxnSp macro="">
      <xdr:nvCxnSpPr>
        <xdr:cNvPr id="440" name="直線コネクタ 439"/>
        <xdr:cNvCxnSpPr/>
      </xdr:nvCxnSpPr>
      <xdr:spPr>
        <a:xfrm>
          <a:off x="15481300" y="702890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93980</xdr:rowOff>
    </xdr:from>
    <xdr:to>
      <xdr:col>76</xdr:col>
      <xdr:colOff>165100</xdr:colOff>
      <xdr:row>41</xdr:row>
      <xdr:rowOff>24130</xdr:rowOff>
    </xdr:to>
    <xdr:sp macro="" textlink="">
      <xdr:nvSpPr>
        <xdr:cNvPr id="441" name="楕円 440"/>
        <xdr:cNvSpPr/>
      </xdr:nvSpPr>
      <xdr:spPr>
        <a:xfrm>
          <a:off x="1454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40</xdr:row>
      <xdr:rowOff>170906</xdr:rowOff>
    </xdr:to>
    <xdr:cxnSp macro="">
      <xdr:nvCxnSpPr>
        <xdr:cNvPr id="442" name="直線コネクタ 441"/>
        <xdr:cNvCxnSpPr/>
      </xdr:nvCxnSpPr>
      <xdr:spPr>
        <a:xfrm>
          <a:off x="14592300" y="70027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51526</xdr:rowOff>
    </xdr:from>
    <xdr:to>
      <xdr:col>72</xdr:col>
      <xdr:colOff>38100</xdr:colOff>
      <xdr:row>40</xdr:row>
      <xdr:rowOff>153126</xdr:rowOff>
    </xdr:to>
    <xdr:sp macro="" textlink="">
      <xdr:nvSpPr>
        <xdr:cNvPr id="443" name="楕円 442"/>
        <xdr:cNvSpPr/>
      </xdr:nvSpPr>
      <xdr:spPr>
        <a:xfrm>
          <a:off x="13652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102326</xdr:rowOff>
    </xdr:from>
    <xdr:to>
      <xdr:col>76</xdr:col>
      <xdr:colOff>114300</xdr:colOff>
      <xdr:row>40</xdr:row>
      <xdr:rowOff>144780</xdr:rowOff>
    </xdr:to>
    <xdr:cxnSp macro="">
      <xdr:nvCxnSpPr>
        <xdr:cNvPr id="444" name="直線コネクタ 443"/>
        <xdr:cNvCxnSpPr/>
      </xdr:nvCxnSpPr>
      <xdr:spPr>
        <a:xfrm>
          <a:off x="13703300" y="69603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7438</xdr:rowOff>
    </xdr:from>
    <xdr:to>
      <xdr:col>67</xdr:col>
      <xdr:colOff>101600</xdr:colOff>
      <xdr:row>40</xdr:row>
      <xdr:rowOff>109038</xdr:rowOff>
    </xdr:to>
    <xdr:sp macro="" textlink="">
      <xdr:nvSpPr>
        <xdr:cNvPr id="445" name="楕円 444"/>
        <xdr:cNvSpPr/>
      </xdr:nvSpPr>
      <xdr:spPr>
        <a:xfrm>
          <a:off x="12763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58238</xdr:rowOff>
    </xdr:from>
    <xdr:to>
      <xdr:col>71</xdr:col>
      <xdr:colOff>177800</xdr:colOff>
      <xdr:row>40</xdr:row>
      <xdr:rowOff>102326</xdr:rowOff>
    </xdr:to>
    <xdr:cxnSp macro="">
      <xdr:nvCxnSpPr>
        <xdr:cNvPr id="446" name="直線コネクタ 445"/>
        <xdr:cNvCxnSpPr/>
      </xdr:nvCxnSpPr>
      <xdr:spPr>
        <a:xfrm>
          <a:off x="12814300" y="69162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4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41383</xdr:rowOff>
    </xdr:from>
    <xdr:ext cx="405111" cy="259045"/>
    <xdr:sp macro="" textlink="">
      <xdr:nvSpPr>
        <xdr:cNvPr id="451" name="n_1mainValue【一般廃棄物処理施設】&#10;有形固定資産減価償却率"/>
        <xdr:cNvSpPr txBox="1"/>
      </xdr:nvSpPr>
      <xdr:spPr>
        <a:xfrm>
          <a:off x="152660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15257</xdr:rowOff>
    </xdr:from>
    <xdr:ext cx="405111" cy="259045"/>
    <xdr:sp macro="" textlink="">
      <xdr:nvSpPr>
        <xdr:cNvPr id="452" name="n_2mainValue【一般廃棄物処理施設】&#10;有形固定資産減価償却率"/>
        <xdr:cNvSpPr txBox="1"/>
      </xdr:nvSpPr>
      <xdr:spPr>
        <a:xfrm>
          <a:off x="14389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144253</xdr:rowOff>
    </xdr:from>
    <xdr:ext cx="405111" cy="259045"/>
    <xdr:sp macro="" textlink="">
      <xdr:nvSpPr>
        <xdr:cNvPr id="453" name="n_3mainValue【一般廃棄物処理施設】&#10;有形固定資産減価償却率"/>
        <xdr:cNvSpPr txBox="1"/>
      </xdr:nvSpPr>
      <xdr:spPr>
        <a:xfrm>
          <a:off x="13500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100165</xdr:rowOff>
    </xdr:from>
    <xdr:ext cx="405111" cy="259045"/>
    <xdr:sp macro="" textlink="">
      <xdr:nvSpPr>
        <xdr:cNvPr id="454" name="n_4mainValue【一般廃棄物処理施設】&#10;有形固定資産減価償却率"/>
        <xdr:cNvSpPr txBox="1"/>
      </xdr:nvSpPr>
      <xdr:spPr>
        <a:xfrm>
          <a:off x="126117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4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4783</xdr:rowOff>
    </xdr:from>
    <xdr:to>
      <xdr:col>116</xdr:col>
      <xdr:colOff>114300</xdr:colOff>
      <xdr:row>41</xdr:row>
      <xdr:rowOff>106383</xdr:rowOff>
    </xdr:to>
    <xdr:sp macro="" textlink="">
      <xdr:nvSpPr>
        <xdr:cNvPr id="492" name="楕円 491"/>
        <xdr:cNvSpPr/>
      </xdr:nvSpPr>
      <xdr:spPr>
        <a:xfrm>
          <a:off x="22110700" y="703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91160</xdr:rowOff>
    </xdr:from>
    <xdr:ext cx="534377" cy="259045"/>
    <xdr:sp macro="" textlink="">
      <xdr:nvSpPr>
        <xdr:cNvPr id="493" name="【一般廃棄物処理施設】&#10;一人当たり有形固定資産（償却資産）額該当値テキスト"/>
        <xdr:cNvSpPr txBox="1"/>
      </xdr:nvSpPr>
      <xdr:spPr>
        <a:xfrm>
          <a:off x="22199600" y="6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167962</xdr:rowOff>
    </xdr:from>
    <xdr:to>
      <xdr:col>112</xdr:col>
      <xdr:colOff>38100</xdr:colOff>
      <xdr:row>41</xdr:row>
      <xdr:rowOff>98112</xdr:rowOff>
    </xdr:to>
    <xdr:sp macro="" textlink="">
      <xdr:nvSpPr>
        <xdr:cNvPr id="494" name="楕円 493"/>
        <xdr:cNvSpPr/>
      </xdr:nvSpPr>
      <xdr:spPr>
        <a:xfrm>
          <a:off x="21272500" y="702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47312</xdr:rowOff>
    </xdr:from>
    <xdr:to>
      <xdr:col>116</xdr:col>
      <xdr:colOff>63500</xdr:colOff>
      <xdr:row>41</xdr:row>
      <xdr:rowOff>55583</xdr:rowOff>
    </xdr:to>
    <xdr:cxnSp macro="">
      <xdr:nvCxnSpPr>
        <xdr:cNvPr id="495" name="直線コネクタ 494"/>
        <xdr:cNvCxnSpPr/>
      </xdr:nvCxnSpPr>
      <xdr:spPr>
        <a:xfrm>
          <a:off x="21323300" y="7076762"/>
          <a:ext cx="8382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7572</xdr:rowOff>
    </xdr:from>
    <xdr:to>
      <xdr:col>107</xdr:col>
      <xdr:colOff>101600</xdr:colOff>
      <xdr:row>41</xdr:row>
      <xdr:rowOff>109172</xdr:rowOff>
    </xdr:to>
    <xdr:sp macro="" textlink="">
      <xdr:nvSpPr>
        <xdr:cNvPr id="496" name="楕円 495"/>
        <xdr:cNvSpPr/>
      </xdr:nvSpPr>
      <xdr:spPr>
        <a:xfrm>
          <a:off x="20383500" y="70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47312</xdr:rowOff>
    </xdr:from>
    <xdr:to>
      <xdr:col>111</xdr:col>
      <xdr:colOff>177800</xdr:colOff>
      <xdr:row>41</xdr:row>
      <xdr:rowOff>58372</xdr:rowOff>
    </xdr:to>
    <xdr:cxnSp macro="">
      <xdr:nvCxnSpPr>
        <xdr:cNvPr id="497" name="直線コネクタ 496"/>
        <xdr:cNvCxnSpPr/>
      </xdr:nvCxnSpPr>
      <xdr:spPr>
        <a:xfrm flipV="1">
          <a:off x="20434300" y="7076762"/>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8772</xdr:rowOff>
    </xdr:from>
    <xdr:to>
      <xdr:col>102</xdr:col>
      <xdr:colOff>165100</xdr:colOff>
      <xdr:row>41</xdr:row>
      <xdr:rowOff>110372</xdr:rowOff>
    </xdr:to>
    <xdr:sp macro="" textlink="">
      <xdr:nvSpPr>
        <xdr:cNvPr id="498" name="楕円 497"/>
        <xdr:cNvSpPr/>
      </xdr:nvSpPr>
      <xdr:spPr>
        <a:xfrm>
          <a:off x="19494500" y="70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58372</xdr:rowOff>
    </xdr:from>
    <xdr:to>
      <xdr:col>107</xdr:col>
      <xdr:colOff>50800</xdr:colOff>
      <xdr:row>41</xdr:row>
      <xdr:rowOff>59572</xdr:rowOff>
    </xdr:to>
    <xdr:cxnSp macro="">
      <xdr:nvCxnSpPr>
        <xdr:cNvPr id="499" name="直線コネクタ 498"/>
        <xdr:cNvCxnSpPr/>
      </xdr:nvCxnSpPr>
      <xdr:spPr>
        <a:xfrm flipV="1">
          <a:off x="19545300" y="708782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10084</xdr:rowOff>
    </xdr:from>
    <xdr:to>
      <xdr:col>98</xdr:col>
      <xdr:colOff>38100</xdr:colOff>
      <xdr:row>41</xdr:row>
      <xdr:rowOff>111684</xdr:rowOff>
    </xdr:to>
    <xdr:sp macro="" textlink="">
      <xdr:nvSpPr>
        <xdr:cNvPr id="500" name="楕円 499"/>
        <xdr:cNvSpPr/>
      </xdr:nvSpPr>
      <xdr:spPr>
        <a:xfrm>
          <a:off x="18605500" y="703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59572</xdr:rowOff>
    </xdr:from>
    <xdr:to>
      <xdr:col>102</xdr:col>
      <xdr:colOff>114300</xdr:colOff>
      <xdr:row>41</xdr:row>
      <xdr:rowOff>60884</xdr:rowOff>
    </xdr:to>
    <xdr:cxnSp macro="">
      <xdr:nvCxnSpPr>
        <xdr:cNvPr id="501" name="直線コネクタ 500"/>
        <xdr:cNvCxnSpPr/>
      </xdr:nvCxnSpPr>
      <xdr:spPr>
        <a:xfrm flipV="1">
          <a:off x="18656300" y="7089022"/>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89239</xdr:rowOff>
    </xdr:from>
    <xdr:ext cx="534377" cy="259045"/>
    <xdr:sp macro="" textlink="">
      <xdr:nvSpPr>
        <xdr:cNvPr id="506" name="n_1mainValue【一般廃棄物処理施設】&#10;一人当たり有形固定資産（償却資産）額"/>
        <xdr:cNvSpPr txBox="1"/>
      </xdr:nvSpPr>
      <xdr:spPr>
        <a:xfrm>
          <a:off x="21043411" y="711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100299</xdr:rowOff>
    </xdr:from>
    <xdr:ext cx="534377" cy="259045"/>
    <xdr:sp macro="" textlink="">
      <xdr:nvSpPr>
        <xdr:cNvPr id="507" name="n_2mainValue【一般廃棄物処理施設】&#10;一人当たり有形固定資産（償却資産）額"/>
        <xdr:cNvSpPr txBox="1"/>
      </xdr:nvSpPr>
      <xdr:spPr>
        <a:xfrm>
          <a:off x="20167111" y="712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101499</xdr:rowOff>
    </xdr:from>
    <xdr:ext cx="534377" cy="259045"/>
    <xdr:sp macro="" textlink="">
      <xdr:nvSpPr>
        <xdr:cNvPr id="508" name="n_3mainValue【一般廃棄物処理施設】&#10;一人当たり有形固定資産（償却資産）額"/>
        <xdr:cNvSpPr txBox="1"/>
      </xdr:nvSpPr>
      <xdr:spPr>
        <a:xfrm>
          <a:off x="19278111" y="713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102811</xdr:rowOff>
    </xdr:from>
    <xdr:ext cx="534377" cy="259045"/>
    <xdr:sp macro="" textlink="">
      <xdr:nvSpPr>
        <xdr:cNvPr id="509" name="n_4mainValue【一般廃棄物処理施設】&#10;一人当たり有形固定資産（償却資産）額"/>
        <xdr:cNvSpPr txBox="1"/>
      </xdr:nvSpPr>
      <xdr:spPr>
        <a:xfrm>
          <a:off x="18389111" y="713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51" name="楕円 550"/>
        <xdr:cNvSpPr/>
      </xdr:nvSpPr>
      <xdr:spPr>
        <a:xfrm>
          <a:off x="162687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122300</xdr:rowOff>
    </xdr:from>
    <xdr:ext cx="405111" cy="259045"/>
    <xdr:sp macro="" textlink="">
      <xdr:nvSpPr>
        <xdr:cNvPr id="552" name="【保健センター・保健所】&#10;有形固定資産減価償却率該当値テキスト"/>
        <xdr:cNvSpPr txBox="1"/>
      </xdr:nvSpPr>
      <xdr:spPr>
        <a:xfrm>
          <a:off x="16357600" y="989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65133</xdr:rowOff>
    </xdr:from>
    <xdr:to>
      <xdr:col>81</xdr:col>
      <xdr:colOff>101600</xdr:colOff>
      <xdr:row>58</xdr:row>
      <xdr:rowOff>166733</xdr:rowOff>
    </xdr:to>
    <xdr:sp macro="" textlink="">
      <xdr:nvSpPr>
        <xdr:cNvPr id="553" name="楕円 552"/>
        <xdr:cNvSpPr/>
      </xdr:nvSpPr>
      <xdr:spPr>
        <a:xfrm>
          <a:off x="15430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115933</xdr:rowOff>
    </xdr:from>
    <xdr:to>
      <xdr:col>85</xdr:col>
      <xdr:colOff>127000</xdr:colOff>
      <xdr:row>58</xdr:row>
      <xdr:rowOff>150223</xdr:rowOff>
    </xdr:to>
    <xdr:cxnSp macro="">
      <xdr:nvCxnSpPr>
        <xdr:cNvPr id="554" name="直線コネクタ 553"/>
        <xdr:cNvCxnSpPr/>
      </xdr:nvCxnSpPr>
      <xdr:spPr>
        <a:xfrm>
          <a:off x="15481300" y="1006003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555" name="楕円 554"/>
        <xdr:cNvSpPr/>
      </xdr:nvSpPr>
      <xdr:spPr>
        <a:xfrm>
          <a:off x="14541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115933</xdr:rowOff>
    </xdr:to>
    <xdr:cxnSp macro="">
      <xdr:nvCxnSpPr>
        <xdr:cNvPr id="556" name="直線コネクタ 555"/>
        <xdr:cNvCxnSpPr/>
      </xdr:nvCxnSpPr>
      <xdr:spPr>
        <a:xfrm>
          <a:off x="14592300" y="100257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168003</xdr:rowOff>
    </xdr:from>
    <xdr:to>
      <xdr:col>72</xdr:col>
      <xdr:colOff>38100</xdr:colOff>
      <xdr:row>58</xdr:row>
      <xdr:rowOff>98153</xdr:rowOff>
    </xdr:to>
    <xdr:sp macro="" textlink="">
      <xdr:nvSpPr>
        <xdr:cNvPr id="557" name="楕円 556"/>
        <xdr:cNvSpPr/>
      </xdr:nvSpPr>
      <xdr:spPr>
        <a:xfrm>
          <a:off x="13652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47353</xdr:rowOff>
    </xdr:from>
    <xdr:to>
      <xdr:col>76</xdr:col>
      <xdr:colOff>114300</xdr:colOff>
      <xdr:row>58</xdr:row>
      <xdr:rowOff>81643</xdr:rowOff>
    </xdr:to>
    <xdr:cxnSp macro="">
      <xdr:nvCxnSpPr>
        <xdr:cNvPr id="558" name="直線コネクタ 557"/>
        <xdr:cNvCxnSpPr/>
      </xdr:nvCxnSpPr>
      <xdr:spPr>
        <a:xfrm>
          <a:off x="13703300" y="99914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133713</xdr:rowOff>
    </xdr:from>
    <xdr:to>
      <xdr:col>67</xdr:col>
      <xdr:colOff>101600</xdr:colOff>
      <xdr:row>58</xdr:row>
      <xdr:rowOff>63863</xdr:rowOff>
    </xdr:to>
    <xdr:sp macro="" textlink="">
      <xdr:nvSpPr>
        <xdr:cNvPr id="559" name="楕円 558"/>
        <xdr:cNvSpPr/>
      </xdr:nvSpPr>
      <xdr:spPr>
        <a:xfrm>
          <a:off x="12763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13063</xdr:rowOff>
    </xdr:from>
    <xdr:to>
      <xdr:col>71</xdr:col>
      <xdr:colOff>177800</xdr:colOff>
      <xdr:row>58</xdr:row>
      <xdr:rowOff>47353</xdr:rowOff>
    </xdr:to>
    <xdr:cxnSp macro="">
      <xdr:nvCxnSpPr>
        <xdr:cNvPr id="560" name="直線コネクタ 559"/>
        <xdr:cNvCxnSpPr/>
      </xdr:nvCxnSpPr>
      <xdr:spPr>
        <a:xfrm>
          <a:off x="12814300" y="99571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561"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563"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11810</xdr:rowOff>
    </xdr:from>
    <xdr:ext cx="405111" cy="259045"/>
    <xdr:sp macro="" textlink="">
      <xdr:nvSpPr>
        <xdr:cNvPr id="565" name="n_1mainValue【保健センター・保健所】&#10;有形固定資産減価償却率"/>
        <xdr:cNvSpPr txBox="1"/>
      </xdr:nvSpPr>
      <xdr:spPr>
        <a:xfrm>
          <a:off x="152660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566" name="n_2mainValue【保健センター・保健所】&#10;有形固定資産減価償却率"/>
        <xdr:cNvSpPr txBox="1"/>
      </xdr:nvSpPr>
      <xdr:spPr>
        <a:xfrm>
          <a:off x="14389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114680</xdr:rowOff>
    </xdr:from>
    <xdr:ext cx="405111" cy="259045"/>
    <xdr:sp macro="" textlink="">
      <xdr:nvSpPr>
        <xdr:cNvPr id="567" name="n_3mainValue【保健センター・保健所】&#10;有形固定資産減価償却率"/>
        <xdr:cNvSpPr txBox="1"/>
      </xdr:nvSpPr>
      <xdr:spPr>
        <a:xfrm>
          <a:off x="135007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80390</xdr:rowOff>
    </xdr:from>
    <xdr:ext cx="405111" cy="259045"/>
    <xdr:sp macro="" textlink="">
      <xdr:nvSpPr>
        <xdr:cNvPr id="568" name="n_4mainValue【保健センター・保健所】&#10;有形固定資産減価償却率"/>
        <xdr:cNvSpPr txBox="1"/>
      </xdr:nvSpPr>
      <xdr:spPr>
        <a:xfrm>
          <a:off x="12611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5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9" name="フローチャート: 判断 5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0" name="フローチャート: 判断 5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1" name="フローチャート: 判断 6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2" name="フローチャート: 判断 6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151130</xdr:rowOff>
    </xdr:from>
    <xdr:to>
      <xdr:col>116</xdr:col>
      <xdr:colOff>114300</xdr:colOff>
      <xdr:row>61</xdr:row>
      <xdr:rowOff>81280</xdr:rowOff>
    </xdr:to>
    <xdr:sp macro="" textlink="">
      <xdr:nvSpPr>
        <xdr:cNvPr id="608" name="楕円 607"/>
        <xdr:cNvSpPr/>
      </xdr:nvSpPr>
      <xdr:spPr>
        <a:xfrm>
          <a:off x="22110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2557</xdr:rowOff>
    </xdr:from>
    <xdr:ext cx="469744" cy="259045"/>
    <xdr:sp macro="" textlink="">
      <xdr:nvSpPr>
        <xdr:cNvPr id="609" name="【保健センター・保健所】&#10;一人当たり面積該当値テキスト"/>
        <xdr:cNvSpPr txBox="1"/>
      </xdr:nvSpPr>
      <xdr:spPr>
        <a:xfrm>
          <a:off x="22199600"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158750</xdr:rowOff>
    </xdr:from>
    <xdr:to>
      <xdr:col>112</xdr:col>
      <xdr:colOff>38100</xdr:colOff>
      <xdr:row>61</xdr:row>
      <xdr:rowOff>88900</xdr:rowOff>
    </xdr:to>
    <xdr:sp macro="" textlink="">
      <xdr:nvSpPr>
        <xdr:cNvPr id="610" name="楕円 609"/>
        <xdr:cNvSpPr/>
      </xdr:nvSpPr>
      <xdr:spPr>
        <a:xfrm>
          <a:off x="2127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30480</xdr:rowOff>
    </xdr:from>
    <xdr:to>
      <xdr:col>116</xdr:col>
      <xdr:colOff>63500</xdr:colOff>
      <xdr:row>61</xdr:row>
      <xdr:rowOff>38100</xdr:rowOff>
    </xdr:to>
    <xdr:cxnSp macro="">
      <xdr:nvCxnSpPr>
        <xdr:cNvPr id="611" name="直線コネクタ 610"/>
        <xdr:cNvCxnSpPr/>
      </xdr:nvCxnSpPr>
      <xdr:spPr>
        <a:xfrm flipV="1">
          <a:off x="21323300" y="10488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170180</xdr:rowOff>
    </xdr:from>
    <xdr:to>
      <xdr:col>107</xdr:col>
      <xdr:colOff>101600</xdr:colOff>
      <xdr:row>61</xdr:row>
      <xdr:rowOff>100330</xdr:rowOff>
    </xdr:to>
    <xdr:sp macro="" textlink="">
      <xdr:nvSpPr>
        <xdr:cNvPr id="612" name="楕円 611"/>
        <xdr:cNvSpPr/>
      </xdr:nvSpPr>
      <xdr:spPr>
        <a:xfrm>
          <a:off x="2038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38100</xdr:rowOff>
    </xdr:from>
    <xdr:to>
      <xdr:col>111</xdr:col>
      <xdr:colOff>177800</xdr:colOff>
      <xdr:row>61</xdr:row>
      <xdr:rowOff>49530</xdr:rowOff>
    </xdr:to>
    <xdr:cxnSp macro="">
      <xdr:nvCxnSpPr>
        <xdr:cNvPr id="613" name="直線コネクタ 612"/>
        <xdr:cNvCxnSpPr/>
      </xdr:nvCxnSpPr>
      <xdr:spPr>
        <a:xfrm flipV="1">
          <a:off x="20434300" y="10496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14" name="楕円 613"/>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49530</xdr:rowOff>
    </xdr:from>
    <xdr:to>
      <xdr:col>107</xdr:col>
      <xdr:colOff>50800</xdr:colOff>
      <xdr:row>61</xdr:row>
      <xdr:rowOff>57150</xdr:rowOff>
    </xdr:to>
    <xdr:cxnSp macro="">
      <xdr:nvCxnSpPr>
        <xdr:cNvPr id="615" name="直線コネクタ 614"/>
        <xdr:cNvCxnSpPr/>
      </xdr:nvCxnSpPr>
      <xdr:spPr>
        <a:xfrm flipV="1">
          <a:off x="19545300" y="1050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16" name="楕円 615"/>
        <xdr:cNvSpPr/>
      </xdr:nvSpPr>
      <xdr:spPr>
        <a:xfrm>
          <a:off x="18605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57150</xdr:rowOff>
    </xdr:from>
    <xdr:to>
      <xdr:col>102</xdr:col>
      <xdr:colOff>114300</xdr:colOff>
      <xdr:row>62</xdr:row>
      <xdr:rowOff>95250</xdr:rowOff>
    </xdr:to>
    <xdr:cxnSp macro="">
      <xdr:nvCxnSpPr>
        <xdr:cNvPr id="617" name="直線コネクタ 616"/>
        <xdr:cNvCxnSpPr/>
      </xdr:nvCxnSpPr>
      <xdr:spPr>
        <a:xfrm flipV="1">
          <a:off x="18656300" y="10515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618"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19"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20"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621"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105427</xdr:rowOff>
    </xdr:from>
    <xdr:ext cx="469744" cy="259045"/>
    <xdr:sp macro="" textlink="">
      <xdr:nvSpPr>
        <xdr:cNvPr id="622" name="n_1mainValue【保健センター・保健所】&#10;一人当たり面積"/>
        <xdr:cNvSpPr txBox="1"/>
      </xdr:nvSpPr>
      <xdr:spPr>
        <a:xfrm>
          <a:off x="21075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116857</xdr:rowOff>
    </xdr:from>
    <xdr:ext cx="469744" cy="259045"/>
    <xdr:sp macro="" textlink="">
      <xdr:nvSpPr>
        <xdr:cNvPr id="623" name="n_2mainValue【保健センター・保健所】&#10;一人当たり面積"/>
        <xdr:cNvSpPr txBox="1"/>
      </xdr:nvSpPr>
      <xdr:spPr>
        <a:xfrm>
          <a:off x="20199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24" name="n_3main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25" name="n_4main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87630</xdr:rowOff>
    </xdr:from>
    <xdr:to>
      <xdr:col>85</xdr:col>
      <xdr:colOff>177800</xdr:colOff>
      <xdr:row>81</xdr:row>
      <xdr:rowOff>17780</xdr:rowOff>
    </xdr:to>
    <xdr:sp macro="" textlink="">
      <xdr:nvSpPr>
        <xdr:cNvPr id="665" name="楕円 664"/>
        <xdr:cNvSpPr/>
      </xdr:nvSpPr>
      <xdr:spPr>
        <a:xfrm>
          <a:off x="162687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110507</xdr:rowOff>
    </xdr:from>
    <xdr:ext cx="405111" cy="259045"/>
    <xdr:sp macro="" textlink="">
      <xdr:nvSpPr>
        <xdr:cNvPr id="666" name="【消防施設】&#10;有形固定資産減価償却率該当値テキスト"/>
        <xdr:cNvSpPr txBox="1"/>
      </xdr:nvSpPr>
      <xdr:spPr>
        <a:xfrm>
          <a:off x="16357600"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105411</xdr:rowOff>
    </xdr:from>
    <xdr:to>
      <xdr:col>81</xdr:col>
      <xdr:colOff>101600</xdr:colOff>
      <xdr:row>81</xdr:row>
      <xdr:rowOff>35561</xdr:rowOff>
    </xdr:to>
    <xdr:sp macro="" textlink="">
      <xdr:nvSpPr>
        <xdr:cNvPr id="667" name="楕円 666"/>
        <xdr:cNvSpPr/>
      </xdr:nvSpPr>
      <xdr:spPr>
        <a:xfrm>
          <a:off x="15430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138430</xdr:rowOff>
    </xdr:from>
    <xdr:to>
      <xdr:col>85</xdr:col>
      <xdr:colOff>127000</xdr:colOff>
      <xdr:row>80</xdr:row>
      <xdr:rowOff>156211</xdr:rowOff>
    </xdr:to>
    <xdr:cxnSp macro="">
      <xdr:nvCxnSpPr>
        <xdr:cNvPr id="668" name="直線コネクタ 667"/>
        <xdr:cNvCxnSpPr/>
      </xdr:nvCxnSpPr>
      <xdr:spPr>
        <a:xfrm flipV="1">
          <a:off x="15481300" y="13854430"/>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19050</xdr:rowOff>
    </xdr:from>
    <xdr:to>
      <xdr:col>76</xdr:col>
      <xdr:colOff>165100</xdr:colOff>
      <xdr:row>83</xdr:row>
      <xdr:rowOff>120650</xdr:rowOff>
    </xdr:to>
    <xdr:sp macro="" textlink="">
      <xdr:nvSpPr>
        <xdr:cNvPr id="669" name="楕円 668"/>
        <xdr:cNvSpPr/>
      </xdr:nvSpPr>
      <xdr:spPr>
        <a:xfrm>
          <a:off x="14541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156211</xdr:rowOff>
    </xdr:from>
    <xdr:to>
      <xdr:col>81</xdr:col>
      <xdr:colOff>50800</xdr:colOff>
      <xdr:row>83</xdr:row>
      <xdr:rowOff>69850</xdr:rowOff>
    </xdr:to>
    <xdr:cxnSp macro="">
      <xdr:nvCxnSpPr>
        <xdr:cNvPr id="670" name="直線コネクタ 669"/>
        <xdr:cNvCxnSpPr/>
      </xdr:nvCxnSpPr>
      <xdr:spPr>
        <a:xfrm flipV="1">
          <a:off x="14592300" y="13872211"/>
          <a:ext cx="889000" cy="42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162561</xdr:rowOff>
    </xdr:from>
    <xdr:to>
      <xdr:col>72</xdr:col>
      <xdr:colOff>38100</xdr:colOff>
      <xdr:row>83</xdr:row>
      <xdr:rowOff>92711</xdr:rowOff>
    </xdr:to>
    <xdr:sp macro="" textlink="">
      <xdr:nvSpPr>
        <xdr:cNvPr id="671" name="楕円 670"/>
        <xdr:cNvSpPr/>
      </xdr:nvSpPr>
      <xdr:spPr>
        <a:xfrm>
          <a:off x="13652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41911</xdr:rowOff>
    </xdr:from>
    <xdr:to>
      <xdr:col>76</xdr:col>
      <xdr:colOff>114300</xdr:colOff>
      <xdr:row>83</xdr:row>
      <xdr:rowOff>69850</xdr:rowOff>
    </xdr:to>
    <xdr:cxnSp macro="">
      <xdr:nvCxnSpPr>
        <xdr:cNvPr id="672" name="直線コネクタ 671"/>
        <xdr:cNvCxnSpPr/>
      </xdr:nvCxnSpPr>
      <xdr:spPr>
        <a:xfrm>
          <a:off x="13703300" y="142722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134620</xdr:rowOff>
    </xdr:from>
    <xdr:to>
      <xdr:col>67</xdr:col>
      <xdr:colOff>101600</xdr:colOff>
      <xdr:row>83</xdr:row>
      <xdr:rowOff>64770</xdr:rowOff>
    </xdr:to>
    <xdr:sp macro="" textlink="">
      <xdr:nvSpPr>
        <xdr:cNvPr id="673" name="楕円 672"/>
        <xdr:cNvSpPr/>
      </xdr:nvSpPr>
      <xdr:spPr>
        <a:xfrm>
          <a:off x="12763500" y="1419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13970</xdr:rowOff>
    </xdr:from>
    <xdr:to>
      <xdr:col>71</xdr:col>
      <xdr:colOff>177800</xdr:colOff>
      <xdr:row>83</xdr:row>
      <xdr:rowOff>41911</xdr:rowOff>
    </xdr:to>
    <xdr:cxnSp macro="">
      <xdr:nvCxnSpPr>
        <xdr:cNvPr id="674" name="直線コネクタ 673"/>
        <xdr:cNvCxnSpPr/>
      </xdr:nvCxnSpPr>
      <xdr:spPr>
        <a:xfrm>
          <a:off x="12814300" y="142443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75"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52088</xdr:rowOff>
    </xdr:from>
    <xdr:ext cx="405111" cy="259045"/>
    <xdr:sp macro="" textlink="">
      <xdr:nvSpPr>
        <xdr:cNvPr id="679" name="n_1mainValue【消防施設】&#10;有形固定資産減価償却率"/>
        <xdr:cNvSpPr txBox="1"/>
      </xdr:nvSpPr>
      <xdr:spPr>
        <a:xfrm>
          <a:off x="15266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111777</xdr:rowOff>
    </xdr:from>
    <xdr:ext cx="405111" cy="259045"/>
    <xdr:sp macro="" textlink="">
      <xdr:nvSpPr>
        <xdr:cNvPr id="680" name="n_2mainValue【消防施設】&#10;有形固定資産減価償却率"/>
        <xdr:cNvSpPr txBox="1"/>
      </xdr:nvSpPr>
      <xdr:spPr>
        <a:xfrm>
          <a:off x="14389744"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83838</xdr:rowOff>
    </xdr:from>
    <xdr:ext cx="405111" cy="259045"/>
    <xdr:sp macro="" textlink="">
      <xdr:nvSpPr>
        <xdr:cNvPr id="681" name="n_3mainValue【消防施設】&#10;有形固定資産減価償却率"/>
        <xdr:cNvSpPr txBox="1"/>
      </xdr:nvSpPr>
      <xdr:spPr>
        <a:xfrm>
          <a:off x="13500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55897</xdr:rowOff>
    </xdr:from>
    <xdr:ext cx="405111" cy="259045"/>
    <xdr:sp macro="" textlink="">
      <xdr:nvSpPr>
        <xdr:cNvPr id="682" name="n_4mainValue【消防施設】&#10;有形固定資産減価償却率"/>
        <xdr:cNvSpPr txBox="1"/>
      </xdr:nvSpPr>
      <xdr:spPr>
        <a:xfrm>
          <a:off x="12611744" y="1428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63040</xdr:rowOff>
    </xdr:from>
    <xdr:to>
      <xdr:col>116</xdr:col>
      <xdr:colOff>114300</xdr:colOff>
      <xdr:row>86</xdr:row>
      <xdr:rowOff>164640</xdr:rowOff>
    </xdr:to>
    <xdr:sp macro="" textlink="">
      <xdr:nvSpPr>
        <xdr:cNvPr id="722" name="楕円 721"/>
        <xdr:cNvSpPr/>
      </xdr:nvSpPr>
      <xdr:spPr>
        <a:xfrm>
          <a:off x="22110700" y="148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723" name="【消防施設】&#10;一人当たり面積該当値テキスト"/>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63027</xdr:rowOff>
    </xdr:from>
    <xdr:to>
      <xdr:col>112</xdr:col>
      <xdr:colOff>38100</xdr:colOff>
      <xdr:row>86</xdr:row>
      <xdr:rowOff>164627</xdr:rowOff>
    </xdr:to>
    <xdr:sp macro="" textlink="">
      <xdr:nvSpPr>
        <xdr:cNvPr id="724" name="楕円 723"/>
        <xdr:cNvSpPr/>
      </xdr:nvSpPr>
      <xdr:spPr>
        <a:xfrm>
          <a:off x="21272500" y="148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113827</xdr:rowOff>
    </xdr:from>
    <xdr:to>
      <xdr:col>116</xdr:col>
      <xdr:colOff>63500</xdr:colOff>
      <xdr:row>86</xdr:row>
      <xdr:rowOff>113840</xdr:rowOff>
    </xdr:to>
    <xdr:cxnSp macro="">
      <xdr:nvCxnSpPr>
        <xdr:cNvPr id="725" name="直線コネクタ 724"/>
        <xdr:cNvCxnSpPr/>
      </xdr:nvCxnSpPr>
      <xdr:spPr>
        <a:xfrm>
          <a:off x="21323300" y="14858527"/>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63191</xdr:rowOff>
    </xdr:from>
    <xdr:to>
      <xdr:col>107</xdr:col>
      <xdr:colOff>101600</xdr:colOff>
      <xdr:row>86</xdr:row>
      <xdr:rowOff>164791</xdr:rowOff>
    </xdr:to>
    <xdr:sp macro="" textlink="">
      <xdr:nvSpPr>
        <xdr:cNvPr id="726" name="楕円 725"/>
        <xdr:cNvSpPr/>
      </xdr:nvSpPr>
      <xdr:spPr>
        <a:xfrm>
          <a:off x="20383500" y="1480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113827</xdr:rowOff>
    </xdr:from>
    <xdr:to>
      <xdr:col>111</xdr:col>
      <xdr:colOff>177800</xdr:colOff>
      <xdr:row>86</xdr:row>
      <xdr:rowOff>113991</xdr:rowOff>
    </xdr:to>
    <xdr:cxnSp macro="">
      <xdr:nvCxnSpPr>
        <xdr:cNvPr id="727" name="直線コネクタ 726"/>
        <xdr:cNvCxnSpPr/>
      </xdr:nvCxnSpPr>
      <xdr:spPr>
        <a:xfrm flipV="1">
          <a:off x="20434300" y="1485852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63195</xdr:rowOff>
    </xdr:from>
    <xdr:to>
      <xdr:col>102</xdr:col>
      <xdr:colOff>165100</xdr:colOff>
      <xdr:row>86</xdr:row>
      <xdr:rowOff>164795</xdr:rowOff>
    </xdr:to>
    <xdr:sp macro="" textlink="">
      <xdr:nvSpPr>
        <xdr:cNvPr id="728" name="楕円 727"/>
        <xdr:cNvSpPr/>
      </xdr:nvSpPr>
      <xdr:spPr>
        <a:xfrm>
          <a:off x="19494500" y="148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113991</xdr:rowOff>
    </xdr:from>
    <xdr:to>
      <xdr:col>107</xdr:col>
      <xdr:colOff>50800</xdr:colOff>
      <xdr:row>86</xdr:row>
      <xdr:rowOff>113995</xdr:rowOff>
    </xdr:to>
    <xdr:cxnSp macro="">
      <xdr:nvCxnSpPr>
        <xdr:cNvPr id="729" name="直線コネクタ 728"/>
        <xdr:cNvCxnSpPr/>
      </xdr:nvCxnSpPr>
      <xdr:spPr>
        <a:xfrm flipV="1">
          <a:off x="19545300" y="14858691"/>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63202</xdr:rowOff>
    </xdr:from>
    <xdr:to>
      <xdr:col>98</xdr:col>
      <xdr:colOff>38100</xdr:colOff>
      <xdr:row>86</xdr:row>
      <xdr:rowOff>164802</xdr:rowOff>
    </xdr:to>
    <xdr:sp macro="" textlink="">
      <xdr:nvSpPr>
        <xdr:cNvPr id="730" name="楕円 729"/>
        <xdr:cNvSpPr/>
      </xdr:nvSpPr>
      <xdr:spPr>
        <a:xfrm>
          <a:off x="18605500" y="148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113995</xdr:rowOff>
    </xdr:from>
    <xdr:to>
      <xdr:col>102</xdr:col>
      <xdr:colOff>114300</xdr:colOff>
      <xdr:row>86</xdr:row>
      <xdr:rowOff>114002</xdr:rowOff>
    </xdr:to>
    <xdr:cxnSp macro="">
      <xdr:nvCxnSpPr>
        <xdr:cNvPr id="731" name="直線コネクタ 730"/>
        <xdr:cNvCxnSpPr/>
      </xdr:nvCxnSpPr>
      <xdr:spPr>
        <a:xfrm flipV="1">
          <a:off x="18656300" y="14858695"/>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155754</xdr:rowOff>
    </xdr:from>
    <xdr:ext cx="469744" cy="259045"/>
    <xdr:sp macro="" textlink="">
      <xdr:nvSpPr>
        <xdr:cNvPr id="736" name="n_1mainValue【消防施設】&#10;一人当たり面積"/>
        <xdr:cNvSpPr txBox="1"/>
      </xdr:nvSpPr>
      <xdr:spPr>
        <a:xfrm>
          <a:off x="21075727" y="149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155918</xdr:rowOff>
    </xdr:from>
    <xdr:ext cx="469744" cy="259045"/>
    <xdr:sp macro="" textlink="">
      <xdr:nvSpPr>
        <xdr:cNvPr id="737" name="n_2mainValue【消防施設】&#10;一人当たり面積"/>
        <xdr:cNvSpPr txBox="1"/>
      </xdr:nvSpPr>
      <xdr:spPr>
        <a:xfrm>
          <a:off x="20199427" y="1490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155922</xdr:rowOff>
    </xdr:from>
    <xdr:ext cx="469744" cy="259045"/>
    <xdr:sp macro="" textlink="">
      <xdr:nvSpPr>
        <xdr:cNvPr id="738" name="n_3mainValue【消防施設】&#10;一人当たり面積"/>
        <xdr:cNvSpPr txBox="1"/>
      </xdr:nvSpPr>
      <xdr:spPr>
        <a:xfrm>
          <a:off x="19310427" y="1490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155929</xdr:rowOff>
    </xdr:from>
    <xdr:ext cx="469744" cy="259045"/>
    <xdr:sp macro="" textlink="">
      <xdr:nvSpPr>
        <xdr:cNvPr id="739" name="n_4mainValue【消防施設】&#10;一人当たり面積"/>
        <xdr:cNvSpPr txBox="1"/>
      </xdr:nvSpPr>
      <xdr:spPr>
        <a:xfrm>
          <a:off x="18421427" y="149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69487</xdr:rowOff>
    </xdr:from>
    <xdr:to>
      <xdr:col>85</xdr:col>
      <xdr:colOff>177800</xdr:colOff>
      <xdr:row>106</xdr:row>
      <xdr:rowOff>171087</xdr:rowOff>
    </xdr:to>
    <xdr:sp macro="" textlink="">
      <xdr:nvSpPr>
        <xdr:cNvPr id="781" name="楕円 780"/>
        <xdr:cNvSpPr/>
      </xdr:nvSpPr>
      <xdr:spPr>
        <a:xfrm>
          <a:off x="16268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47914</xdr:rowOff>
    </xdr:from>
    <xdr:ext cx="405111" cy="259045"/>
    <xdr:sp macro="" textlink="">
      <xdr:nvSpPr>
        <xdr:cNvPr id="782" name="【庁舎】&#10;有形固定資産減価償却率該当値テキスト"/>
        <xdr:cNvSpPr txBox="1"/>
      </xdr:nvSpPr>
      <xdr:spPr>
        <a:xfrm>
          <a:off x="16357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31931</xdr:rowOff>
    </xdr:from>
    <xdr:to>
      <xdr:col>81</xdr:col>
      <xdr:colOff>101600</xdr:colOff>
      <xdr:row>106</xdr:row>
      <xdr:rowOff>133531</xdr:rowOff>
    </xdr:to>
    <xdr:sp macro="" textlink="">
      <xdr:nvSpPr>
        <xdr:cNvPr id="783" name="楕円 782"/>
        <xdr:cNvSpPr/>
      </xdr:nvSpPr>
      <xdr:spPr>
        <a:xfrm>
          <a:off x="15430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82731</xdr:rowOff>
    </xdr:from>
    <xdr:to>
      <xdr:col>85</xdr:col>
      <xdr:colOff>127000</xdr:colOff>
      <xdr:row>106</xdr:row>
      <xdr:rowOff>120287</xdr:rowOff>
    </xdr:to>
    <xdr:cxnSp macro="">
      <xdr:nvCxnSpPr>
        <xdr:cNvPr id="784" name="直線コネクタ 783"/>
        <xdr:cNvCxnSpPr/>
      </xdr:nvCxnSpPr>
      <xdr:spPr>
        <a:xfrm>
          <a:off x="15481300" y="1825643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167458</xdr:rowOff>
    </xdr:from>
    <xdr:to>
      <xdr:col>76</xdr:col>
      <xdr:colOff>165100</xdr:colOff>
      <xdr:row>106</xdr:row>
      <xdr:rowOff>97608</xdr:rowOff>
    </xdr:to>
    <xdr:sp macro="" textlink="">
      <xdr:nvSpPr>
        <xdr:cNvPr id="785" name="楕円 784"/>
        <xdr:cNvSpPr/>
      </xdr:nvSpPr>
      <xdr:spPr>
        <a:xfrm>
          <a:off x="14541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46808</xdr:rowOff>
    </xdr:from>
    <xdr:to>
      <xdr:col>81</xdr:col>
      <xdr:colOff>50800</xdr:colOff>
      <xdr:row>106</xdr:row>
      <xdr:rowOff>82731</xdr:rowOff>
    </xdr:to>
    <xdr:cxnSp macro="">
      <xdr:nvCxnSpPr>
        <xdr:cNvPr id="786" name="直線コネクタ 785"/>
        <xdr:cNvCxnSpPr/>
      </xdr:nvCxnSpPr>
      <xdr:spPr>
        <a:xfrm>
          <a:off x="14592300" y="182205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129902</xdr:rowOff>
    </xdr:from>
    <xdr:to>
      <xdr:col>72</xdr:col>
      <xdr:colOff>38100</xdr:colOff>
      <xdr:row>106</xdr:row>
      <xdr:rowOff>60052</xdr:rowOff>
    </xdr:to>
    <xdr:sp macro="" textlink="">
      <xdr:nvSpPr>
        <xdr:cNvPr id="787" name="楕円 786"/>
        <xdr:cNvSpPr/>
      </xdr:nvSpPr>
      <xdr:spPr>
        <a:xfrm>
          <a:off x="1365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xdr:rowOff>
    </xdr:from>
    <xdr:to>
      <xdr:col>76</xdr:col>
      <xdr:colOff>114300</xdr:colOff>
      <xdr:row>106</xdr:row>
      <xdr:rowOff>46808</xdr:rowOff>
    </xdr:to>
    <xdr:cxnSp macro="">
      <xdr:nvCxnSpPr>
        <xdr:cNvPr id="788" name="直線コネクタ 787"/>
        <xdr:cNvCxnSpPr/>
      </xdr:nvCxnSpPr>
      <xdr:spPr>
        <a:xfrm>
          <a:off x="13703300" y="181829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92348</xdr:rowOff>
    </xdr:from>
    <xdr:to>
      <xdr:col>67</xdr:col>
      <xdr:colOff>101600</xdr:colOff>
      <xdr:row>106</xdr:row>
      <xdr:rowOff>22498</xdr:rowOff>
    </xdr:to>
    <xdr:sp macro="" textlink="">
      <xdr:nvSpPr>
        <xdr:cNvPr id="789" name="楕円 788"/>
        <xdr:cNvSpPr/>
      </xdr:nvSpPr>
      <xdr:spPr>
        <a:xfrm>
          <a:off x="12763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143148</xdr:rowOff>
    </xdr:from>
    <xdr:to>
      <xdr:col>71</xdr:col>
      <xdr:colOff>177800</xdr:colOff>
      <xdr:row>106</xdr:row>
      <xdr:rowOff>9252</xdr:rowOff>
    </xdr:to>
    <xdr:cxnSp macro="">
      <xdr:nvCxnSpPr>
        <xdr:cNvPr id="790" name="直線コネクタ 789"/>
        <xdr:cNvCxnSpPr/>
      </xdr:nvCxnSpPr>
      <xdr:spPr>
        <a:xfrm>
          <a:off x="12814300" y="181453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94"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124658</xdr:rowOff>
    </xdr:from>
    <xdr:ext cx="405111" cy="259045"/>
    <xdr:sp macro="" textlink="">
      <xdr:nvSpPr>
        <xdr:cNvPr id="795" name="n_1mainValue【庁舎】&#10;有形固定資産減価償却率"/>
        <xdr:cNvSpPr txBox="1"/>
      </xdr:nvSpPr>
      <xdr:spPr>
        <a:xfrm>
          <a:off x="15266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88735</xdr:rowOff>
    </xdr:from>
    <xdr:ext cx="405111" cy="259045"/>
    <xdr:sp macro="" textlink="">
      <xdr:nvSpPr>
        <xdr:cNvPr id="796" name="n_2mainValue【庁舎】&#10;有形固定資産減価償却率"/>
        <xdr:cNvSpPr txBox="1"/>
      </xdr:nvSpPr>
      <xdr:spPr>
        <a:xfrm>
          <a:off x="14389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797" name="n_3mainValue【庁舎】&#10;有形固定資産減価償却率"/>
        <xdr:cNvSpPr txBox="1"/>
      </xdr:nvSpPr>
      <xdr:spPr>
        <a:xfrm>
          <a:off x="13500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13625</xdr:rowOff>
    </xdr:from>
    <xdr:ext cx="405111" cy="259045"/>
    <xdr:sp macro="" textlink="">
      <xdr:nvSpPr>
        <xdr:cNvPr id="798" name="n_4mainValue【庁舎】&#10;有形固定資産減価償却率"/>
        <xdr:cNvSpPr txBox="1"/>
      </xdr:nvSpPr>
      <xdr:spPr>
        <a:xfrm>
          <a:off x="12611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29"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62956</xdr:rowOff>
    </xdr:from>
    <xdr:to>
      <xdr:col>116</xdr:col>
      <xdr:colOff>114300</xdr:colOff>
      <xdr:row>99</xdr:row>
      <xdr:rowOff>164556</xdr:rowOff>
    </xdr:to>
    <xdr:sp macro="" textlink="">
      <xdr:nvSpPr>
        <xdr:cNvPr id="840" name="楕円 839"/>
        <xdr:cNvSpPr/>
      </xdr:nvSpPr>
      <xdr:spPr>
        <a:xfrm>
          <a:off x="22110700" y="170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149333</xdr:rowOff>
    </xdr:from>
    <xdr:ext cx="469744" cy="259045"/>
    <xdr:sp macro="" textlink="">
      <xdr:nvSpPr>
        <xdr:cNvPr id="841" name="【庁舎】&#10;一人当たり面積該当値テキスト"/>
        <xdr:cNvSpPr txBox="1"/>
      </xdr:nvSpPr>
      <xdr:spPr>
        <a:xfrm>
          <a:off x="22199600" y="1695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92348</xdr:rowOff>
    </xdr:from>
    <xdr:to>
      <xdr:col>112</xdr:col>
      <xdr:colOff>38100</xdr:colOff>
      <xdr:row>100</xdr:row>
      <xdr:rowOff>22498</xdr:rowOff>
    </xdr:to>
    <xdr:sp macro="" textlink="">
      <xdr:nvSpPr>
        <xdr:cNvPr id="842" name="楕円 841"/>
        <xdr:cNvSpPr/>
      </xdr:nvSpPr>
      <xdr:spPr>
        <a:xfrm>
          <a:off x="21272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113756</xdr:rowOff>
    </xdr:from>
    <xdr:to>
      <xdr:col>116</xdr:col>
      <xdr:colOff>63500</xdr:colOff>
      <xdr:row>99</xdr:row>
      <xdr:rowOff>143148</xdr:rowOff>
    </xdr:to>
    <xdr:cxnSp macro="">
      <xdr:nvCxnSpPr>
        <xdr:cNvPr id="843" name="直線コネクタ 842"/>
        <xdr:cNvCxnSpPr/>
      </xdr:nvCxnSpPr>
      <xdr:spPr>
        <a:xfrm flipV="1">
          <a:off x="21323300" y="1708730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121738</xdr:rowOff>
    </xdr:from>
    <xdr:to>
      <xdr:col>107</xdr:col>
      <xdr:colOff>101600</xdr:colOff>
      <xdr:row>100</xdr:row>
      <xdr:rowOff>51888</xdr:rowOff>
    </xdr:to>
    <xdr:sp macro="" textlink="">
      <xdr:nvSpPr>
        <xdr:cNvPr id="844" name="楕円 843"/>
        <xdr:cNvSpPr/>
      </xdr:nvSpPr>
      <xdr:spPr>
        <a:xfrm>
          <a:off x="20383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143148</xdr:rowOff>
    </xdr:from>
    <xdr:to>
      <xdr:col>111</xdr:col>
      <xdr:colOff>177800</xdr:colOff>
      <xdr:row>100</xdr:row>
      <xdr:rowOff>1088</xdr:rowOff>
    </xdr:to>
    <xdr:cxnSp macro="">
      <xdr:nvCxnSpPr>
        <xdr:cNvPr id="845" name="直線コネクタ 844"/>
        <xdr:cNvCxnSpPr/>
      </xdr:nvCxnSpPr>
      <xdr:spPr>
        <a:xfrm flipV="1">
          <a:off x="20434300" y="171166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147864</xdr:rowOff>
    </xdr:from>
    <xdr:to>
      <xdr:col>102</xdr:col>
      <xdr:colOff>165100</xdr:colOff>
      <xdr:row>100</xdr:row>
      <xdr:rowOff>78014</xdr:rowOff>
    </xdr:to>
    <xdr:sp macro="" textlink="">
      <xdr:nvSpPr>
        <xdr:cNvPr id="846" name="楕円 845"/>
        <xdr:cNvSpPr/>
      </xdr:nvSpPr>
      <xdr:spPr>
        <a:xfrm>
          <a:off x="194945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1088</xdr:rowOff>
    </xdr:from>
    <xdr:to>
      <xdr:col>107</xdr:col>
      <xdr:colOff>50800</xdr:colOff>
      <xdr:row>100</xdr:row>
      <xdr:rowOff>27214</xdr:rowOff>
    </xdr:to>
    <xdr:cxnSp macro="">
      <xdr:nvCxnSpPr>
        <xdr:cNvPr id="847" name="直線コネクタ 846"/>
        <xdr:cNvCxnSpPr/>
      </xdr:nvCxnSpPr>
      <xdr:spPr>
        <a:xfrm flipV="1">
          <a:off x="19545300" y="171460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152763</xdr:rowOff>
    </xdr:from>
    <xdr:to>
      <xdr:col>98</xdr:col>
      <xdr:colOff>38100</xdr:colOff>
      <xdr:row>105</xdr:row>
      <xdr:rowOff>82913</xdr:rowOff>
    </xdr:to>
    <xdr:sp macro="" textlink="">
      <xdr:nvSpPr>
        <xdr:cNvPr id="848" name="楕円 847"/>
        <xdr:cNvSpPr/>
      </xdr:nvSpPr>
      <xdr:spPr>
        <a:xfrm>
          <a:off x="18605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27214</xdr:rowOff>
    </xdr:from>
    <xdr:to>
      <xdr:col>102</xdr:col>
      <xdr:colOff>114300</xdr:colOff>
      <xdr:row>105</xdr:row>
      <xdr:rowOff>32113</xdr:rowOff>
    </xdr:to>
    <xdr:cxnSp macro="">
      <xdr:nvCxnSpPr>
        <xdr:cNvPr id="849" name="直線コネクタ 848"/>
        <xdr:cNvCxnSpPr/>
      </xdr:nvCxnSpPr>
      <xdr:spPr>
        <a:xfrm flipV="1">
          <a:off x="18656300" y="17172214"/>
          <a:ext cx="889000" cy="86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85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51"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52"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39025</xdr:rowOff>
    </xdr:from>
    <xdr:ext cx="469744" cy="259045"/>
    <xdr:sp macro="" textlink="">
      <xdr:nvSpPr>
        <xdr:cNvPr id="854" name="n_1mainValue【庁舎】&#10;一人当たり面積"/>
        <xdr:cNvSpPr txBox="1"/>
      </xdr:nvSpPr>
      <xdr:spPr>
        <a:xfrm>
          <a:off x="21075727" y="168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68415</xdr:rowOff>
    </xdr:from>
    <xdr:ext cx="469744" cy="259045"/>
    <xdr:sp macro="" textlink="">
      <xdr:nvSpPr>
        <xdr:cNvPr id="855" name="n_2mainValue【庁舎】&#10;一人当たり面積"/>
        <xdr:cNvSpPr txBox="1"/>
      </xdr:nvSpPr>
      <xdr:spPr>
        <a:xfrm>
          <a:off x="20199427" y="168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94541</xdr:rowOff>
    </xdr:from>
    <xdr:ext cx="469744" cy="259045"/>
    <xdr:sp macro="" textlink="">
      <xdr:nvSpPr>
        <xdr:cNvPr id="856" name="n_3mainValue【庁舎】&#10;一人当たり面積"/>
        <xdr:cNvSpPr txBox="1"/>
      </xdr:nvSpPr>
      <xdr:spPr>
        <a:xfrm>
          <a:off x="19310427" y="1689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99440</xdr:rowOff>
    </xdr:from>
    <xdr:ext cx="469744" cy="259045"/>
    <xdr:sp macro="" textlink="">
      <xdr:nvSpPr>
        <xdr:cNvPr id="857" name="n_4mainValue【庁舎】&#10;一人当たり面積"/>
        <xdr:cNvSpPr txBox="1"/>
      </xdr:nvSpPr>
      <xdr:spPr>
        <a:xfrm>
          <a:off x="184214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類似団体と比較して特に有形固定資産減価償却率が高くなっている施設は、一般廃棄物処理施設であり、特に低くなっている施設は保健センターである。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一般廃棄物処理施設は新しい施設の建設を予定しており、老朽化対策に取り組んでいく。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保健センターは施設の集約化を進めたことにより、維持管理費用が抑えられていると考えられる。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37,024
36,624
230.12
34,523,922
32,295,136
1,853,363
14,370,193
25,032,854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に加え、市内に中心となる産業がないこと等により、財政基盤が弱く、類似団体平均を下回っている。定員適正化計画に基づく退職者補充職員数の抑制による人件費の削減、組織の合理化、緊急に必要な事業を峻別し、投資的経費を抑制するなど、歳出の見直しを継続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年度から令和元年度までは臨時財政対策債の発行を抑制していたが、令和２年度は発行したことにより経常収支比率は減少し、類似団体平均を下回っている（対前年度比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ポイント減少）。合併算定替適用期間の終了による歳入の減少を見据え、職員数の削減や事務事業の抜本的な見直し、経常経費の削減を継続していく。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4717</xdr:rowOff>
    </xdr:from>
    <xdr:to>
      <xdr:col>23</xdr:col>
      <xdr:colOff>133350</xdr:colOff>
      <xdr:row>60</xdr:row>
      <xdr:rowOff>118473</xdr:rowOff>
    </xdr:to>
    <xdr:cxnSp macro="">
      <xdr:nvCxnSpPr>
        <xdr:cNvPr id="134" name="直線コネクタ 133"/>
        <xdr:cNvCxnSpPr/>
      </xdr:nvCxnSpPr>
      <xdr:spPr>
        <a:xfrm flipV="1">
          <a:off x="4114800" y="10291717"/>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28847</xdr:rowOff>
    </xdr:from>
    <xdr:to>
      <xdr:col>19</xdr:col>
      <xdr:colOff>133350</xdr:colOff>
      <xdr:row>60</xdr:row>
      <xdr:rowOff>118473</xdr:rowOff>
    </xdr:to>
    <xdr:cxnSp macro="">
      <xdr:nvCxnSpPr>
        <xdr:cNvPr id="137" name="直線コネクタ 136"/>
        <xdr:cNvCxnSpPr/>
      </xdr:nvCxnSpPr>
      <xdr:spPr>
        <a:xfrm>
          <a:off x="3225800" y="1031584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145143</xdr:rowOff>
    </xdr:from>
    <xdr:to>
      <xdr:col>15</xdr:col>
      <xdr:colOff>82550</xdr:colOff>
      <xdr:row>60</xdr:row>
      <xdr:rowOff>28847</xdr:rowOff>
    </xdr:to>
    <xdr:cxnSp macro="">
      <xdr:nvCxnSpPr>
        <xdr:cNvPr id="140" name="直線コネクタ 139"/>
        <xdr:cNvCxnSpPr/>
      </xdr:nvCxnSpPr>
      <xdr:spPr>
        <a:xfrm>
          <a:off x="2336800" y="1026069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86541</xdr:rowOff>
    </xdr:from>
    <xdr:to>
      <xdr:col>11</xdr:col>
      <xdr:colOff>31750</xdr:colOff>
      <xdr:row>59</xdr:row>
      <xdr:rowOff>145143</xdr:rowOff>
    </xdr:to>
    <xdr:cxnSp macro="">
      <xdr:nvCxnSpPr>
        <xdr:cNvPr id="143" name="直線コネクタ 142"/>
        <xdr:cNvCxnSpPr/>
      </xdr:nvCxnSpPr>
      <xdr:spPr>
        <a:xfrm>
          <a:off x="1447800" y="10202091"/>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125367</xdr:rowOff>
    </xdr:from>
    <xdr:to>
      <xdr:col>23</xdr:col>
      <xdr:colOff>184150</xdr:colOff>
      <xdr:row>60</xdr:row>
      <xdr:rowOff>55517</xdr:rowOff>
    </xdr:to>
    <xdr:sp macro="" textlink="">
      <xdr:nvSpPr>
        <xdr:cNvPr id="153" name="楕円 152"/>
        <xdr:cNvSpPr/>
      </xdr:nvSpPr>
      <xdr:spPr>
        <a:xfrm>
          <a:off x="49022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141894</xdr:rowOff>
    </xdr:from>
    <xdr:ext cx="762000" cy="259045"/>
    <xdr:sp macro="" textlink="">
      <xdr:nvSpPr>
        <xdr:cNvPr id="154" name="財政構造の弾力性該当値テキスト"/>
        <xdr:cNvSpPr txBox="1"/>
      </xdr:nvSpPr>
      <xdr:spPr>
        <a:xfrm>
          <a:off x="5041900" y="100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67673</xdr:rowOff>
    </xdr:from>
    <xdr:to>
      <xdr:col>19</xdr:col>
      <xdr:colOff>184150</xdr:colOff>
      <xdr:row>60</xdr:row>
      <xdr:rowOff>169273</xdr:rowOff>
    </xdr:to>
    <xdr:sp macro="" textlink="">
      <xdr:nvSpPr>
        <xdr:cNvPr id="155" name="楕円 154"/>
        <xdr:cNvSpPr/>
      </xdr:nvSpPr>
      <xdr:spPr>
        <a:xfrm>
          <a:off x="4064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56" name="テキスト ボックス 155"/>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149497</xdr:rowOff>
    </xdr:from>
    <xdr:to>
      <xdr:col>15</xdr:col>
      <xdr:colOff>133350</xdr:colOff>
      <xdr:row>60</xdr:row>
      <xdr:rowOff>79647</xdr:rowOff>
    </xdr:to>
    <xdr:sp macro="" textlink="">
      <xdr:nvSpPr>
        <xdr:cNvPr id="157" name="楕円 156"/>
        <xdr:cNvSpPr/>
      </xdr:nvSpPr>
      <xdr:spPr>
        <a:xfrm>
          <a:off x="3175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89824</xdr:rowOff>
    </xdr:from>
    <xdr:ext cx="762000" cy="259045"/>
    <xdr:sp macro="" textlink="">
      <xdr:nvSpPr>
        <xdr:cNvPr id="158" name="テキスト ボックス 157"/>
        <xdr:cNvSpPr txBox="1"/>
      </xdr:nvSpPr>
      <xdr:spPr>
        <a:xfrm>
          <a:off x="2844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94343</xdr:rowOff>
    </xdr:from>
    <xdr:to>
      <xdr:col>11</xdr:col>
      <xdr:colOff>82550</xdr:colOff>
      <xdr:row>60</xdr:row>
      <xdr:rowOff>24493</xdr:rowOff>
    </xdr:to>
    <xdr:sp macro="" textlink="">
      <xdr:nvSpPr>
        <xdr:cNvPr id="159" name="楕円 158"/>
        <xdr:cNvSpPr/>
      </xdr:nvSpPr>
      <xdr:spPr>
        <a:xfrm>
          <a:off x="2286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34670</xdr:rowOff>
    </xdr:from>
    <xdr:ext cx="762000" cy="259045"/>
    <xdr:sp macro="" textlink="">
      <xdr:nvSpPr>
        <xdr:cNvPr id="160" name="テキスト ボックス 159"/>
        <xdr:cNvSpPr txBox="1"/>
      </xdr:nvSpPr>
      <xdr:spPr>
        <a:xfrm>
          <a:off x="1955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35741</xdr:rowOff>
    </xdr:from>
    <xdr:to>
      <xdr:col>7</xdr:col>
      <xdr:colOff>31750</xdr:colOff>
      <xdr:row>59</xdr:row>
      <xdr:rowOff>137341</xdr:rowOff>
    </xdr:to>
    <xdr:sp macro="" textlink="">
      <xdr:nvSpPr>
        <xdr:cNvPr id="161" name="楕円 160"/>
        <xdr:cNvSpPr/>
      </xdr:nvSpPr>
      <xdr:spPr>
        <a:xfrm>
          <a:off x="1397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147518</xdr:rowOff>
    </xdr:from>
    <xdr:ext cx="762000" cy="259045"/>
    <xdr:sp macro="" textlink="">
      <xdr:nvSpPr>
        <xdr:cNvPr id="162" name="テキスト ボックス 161"/>
        <xdr:cNvSpPr txBox="1"/>
      </xdr:nvSpPr>
      <xdr:spPr>
        <a:xfrm>
          <a:off x="1066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[274,339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令和２年度について、令和元年台風第</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等に係る災害復旧事業や新型コロナウイルス対策事業の実施により決算額が増加している。類似団体平均を上回っているのは、７町村が合併したことにより、類似団体と比べて職員数が多く、人件費が高くなっていることや、旧町村で運営していた施設を引き継いだことから、類似団体と比べて公共施設が多く、管理経費が高くなっているためである。現在、公共施設等総合管理計画に基づく公共施設の再編を実施しているが、更なる効率的な運営のために、行財政改革を推進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154853</xdr:rowOff>
    </xdr:from>
    <xdr:to>
      <xdr:col>23</xdr:col>
      <xdr:colOff>133350</xdr:colOff>
      <xdr:row>84</xdr:row>
      <xdr:rowOff>141280</xdr:rowOff>
    </xdr:to>
    <xdr:cxnSp macro="">
      <xdr:nvCxnSpPr>
        <xdr:cNvPr id="194" name="直線コネクタ 193"/>
        <xdr:cNvCxnSpPr/>
      </xdr:nvCxnSpPr>
      <xdr:spPr>
        <a:xfrm>
          <a:off x="4114800" y="14385203"/>
          <a:ext cx="838200" cy="15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107514</xdr:rowOff>
    </xdr:from>
    <xdr:to>
      <xdr:col>19</xdr:col>
      <xdr:colOff>133350</xdr:colOff>
      <xdr:row>83</xdr:row>
      <xdr:rowOff>154853</xdr:rowOff>
    </xdr:to>
    <xdr:cxnSp macro="">
      <xdr:nvCxnSpPr>
        <xdr:cNvPr id="197" name="直線コネクタ 196"/>
        <xdr:cNvCxnSpPr/>
      </xdr:nvCxnSpPr>
      <xdr:spPr>
        <a:xfrm>
          <a:off x="3225800" y="14337864"/>
          <a:ext cx="889000" cy="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87114</xdr:rowOff>
    </xdr:from>
    <xdr:to>
      <xdr:col>15</xdr:col>
      <xdr:colOff>82550</xdr:colOff>
      <xdr:row>83</xdr:row>
      <xdr:rowOff>107514</xdr:rowOff>
    </xdr:to>
    <xdr:cxnSp macro="">
      <xdr:nvCxnSpPr>
        <xdr:cNvPr id="200" name="直線コネクタ 199"/>
        <xdr:cNvCxnSpPr/>
      </xdr:nvCxnSpPr>
      <xdr:spPr>
        <a:xfrm>
          <a:off x="2336800" y="14317464"/>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86181</xdr:rowOff>
    </xdr:from>
    <xdr:to>
      <xdr:col>11</xdr:col>
      <xdr:colOff>31750</xdr:colOff>
      <xdr:row>83</xdr:row>
      <xdr:rowOff>87114</xdr:rowOff>
    </xdr:to>
    <xdr:cxnSp macro="">
      <xdr:nvCxnSpPr>
        <xdr:cNvPr id="203" name="直線コネクタ 202"/>
        <xdr:cNvCxnSpPr/>
      </xdr:nvCxnSpPr>
      <xdr:spPr>
        <a:xfrm>
          <a:off x="1447800" y="14316531"/>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90480</xdr:rowOff>
    </xdr:from>
    <xdr:to>
      <xdr:col>23</xdr:col>
      <xdr:colOff>184150</xdr:colOff>
      <xdr:row>85</xdr:row>
      <xdr:rowOff>20630</xdr:rowOff>
    </xdr:to>
    <xdr:sp macro="" textlink="">
      <xdr:nvSpPr>
        <xdr:cNvPr id="213" name="楕円 212"/>
        <xdr:cNvSpPr/>
      </xdr:nvSpPr>
      <xdr:spPr>
        <a:xfrm>
          <a:off x="4902200" y="1449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62557</xdr:rowOff>
    </xdr:from>
    <xdr:ext cx="762000" cy="259045"/>
    <xdr:sp macro="" textlink="">
      <xdr:nvSpPr>
        <xdr:cNvPr id="214" name="人件費・物件費等の状況該当値テキスト"/>
        <xdr:cNvSpPr txBox="1"/>
      </xdr:nvSpPr>
      <xdr:spPr>
        <a:xfrm>
          <a:off x="5041900" y="1446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104053</xdr:rowOff>
    </xdr:from>
    <xdr:to>
      <xdr:col>19</xdr:col>
      <xdr:colOff>184150</xdr:colOff>
      <xdr:row>84</xdr:row>
      <xdr:rowOff>34203</xdr:rowOff>
    </xdr:to>
    <xdr:sp macro="" textlink="">
      <xdr:nvSpPr>
        <xdr:cNvPr id="215" name="楕円 214"/>
        <xdr:cNvSpPr/>
      </xdr:nvSpPr>
      <xdr:spPr>
        <a:xfrm>
          <a:off x="4064000" y="143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18980</xdr:rowOff>
    </xdr:from>
    <xdr:ext cx="736600" cy="259045"/>
    <xdr:sp macro="" textlink="">
      <xdr:nvSpPr>
        <xdr:cNvPr id="216" name="テキスト ボックス 215"/>
        <xdr:cNvSpPr txBox="1"/>
      </xdr:nvSpPr>
      <xdr:spPr>
        <a:xfrm>
          <a:off x="3733800" y="1442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56714</xdr:rowOff>
    </xdr:from>
    <xdr:to>
      <xdr:col>15</xdr:col>
      <xdr:colOff>133350</xdr:colOff>
      <xdr:row>83</xdr:row>
      <xdr:rowOff>158314</xdr:rowOff>
    </xdr:to>
    <xdr:sp macro="" textlink="">
      <xdr:nvSpPr>
        <xdr:cNvPr id="217" name="楕円 216"/>
        <xdr:cNvSpPr/>
      </xdr:nvSpPr>
      <xdr:spPr>
        <a:xfrm>
          <a:off x="3175000" y="142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143091</xdr:rowOff>
    </xdr:from>
    <xdr:ext cx="762000" cy="259045"/>
    <xdr:sp macro="" textlink="">
      <xdr:nvSpPr>
        <xdr:cNvPr id="218" name="テキスト ボックス 217"/>
        <xdr:cNvSpPr txBox="1"/>
      </xdr:nvSpPr>
      <xdr:spPr>
        <a:xfrm>
          <a:off x="2844800" y="1437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36314</xdr:rowOff>
    </xdr:from>
    <xdr:to>
      <xdr:col>11</xdr:col>
      <xdr:colOff>82550</xdr:colOff>
      <xdr:row>83</xdr:row>
      <xdr:rowOff>137914</xdr:rowOff>
    </xdr:to>
    <xdr:sp macro="" textlink="">
      <xdr:nvSpPr>
        <xdr:cNvPr id="219" name="楕円 218"/>
        <xdr:cNvSpPr/>
      </xdr:nvSpPr>
      <xdr:spPr>
        <a:xfrm>
          <a:off x="2286000" y="142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122691</xdr:rowOff>
    </xdr:from>
    <xdr:ext cx="762000" cy="259045"/>
    <xdr:sp macro="" textlink="">
      <xdr:nvSpPr>
        <xdr:cNvPr id="220" name="テキスト ボックス 219"/>
        <xdr:cNvSpPr txBox="1"/>
      </xdr:nvSpPr>
      <xdr:spPr>
        <a:xfrm>
          <a:off x="1955800" y="1435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35381</xdr:rowOff>
    </xdr:from>
    <xdr:to>
      <xdr:col>7</xdr:col>
      <xdr:colOff>31750</xdr:colOff>
      <xdr:row>83</xdr:row>
      <xdr:rowOff>136981</xdr:rowOff>
    </xdr:to>
    <xdr:sp macro="" textlink="">
      <xdr:nvSpPr>
        <xdr:cNvPr id="221" name="楕円 220"/>
        <xdr:cNvSpPr/>
      </xdr:nvSpPr>
      <xdr:spPr>
        <a:xfrm>
          <a:off x="1397000" y="142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121758</xdr:rowOff>
    </xdr:from>
    <xdr:ext cx="762000" cy="259045"/>
    <xdr:sp macro="" textlink="">
      <xdr:nvSpPr>
        <xdr:cNvPr id="222" name="テキスト ボックス 221"/>
        <xdr:cNvSpPr txBox="1"/>
      </xdr:nvSpPr>
      <xdr:spPr>
        <a:xfrm>
          <a:off x="1066800" y="1435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旧来からの給与体系により、類似団体平均を上回る</a:t>
          </a:r>
          <a:r>
            <a:rPr kumimoji="1" lang="en-US" altLang="ja-JP" sz="1300">
              <a:latin typeface="ＭＳ Ｐゴシック" panose="020B0600070205080204" pitchFamily="50" charset="-128"/>
              <a:ea typeface="ＭＳ Ｐゴシック" panose="020B0600070205080204" pitchFamily="50" charset="-128"/>
            </a:rPr>
            <a:t>98.0</a:t>
          </a:r>
          <a:r>
            <a:rPr kumimoji="1" lang="ja-JP" altLang="en-US" sz="1300">
              <a:latin typeface="ＭＳ Ｐゴシック" panose="020B0600070205080204" pitchFamily="50" charset="-128"/>
              <a:ea typeface="ＭＳ Ｐゴシック" panose="020B0600070205080204" pitchFamily="50" charset="-128"/>
            </a:rPr>
            <a:t>となっている。今後も人事院勧告や千葉県人事委員会勧告の実施状況を勘案し、国や千葉県に準じた方向で給与制度の適正化を図り、人件費の抑制に努める。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86</xdr:row>
      <xdr:rowOff>124582</xdr:rowOff>
    </xdr:to>
    <xdr:cxnSp macro="">
      <xdr:nvCxnSpPr>
        <xdr:cNvPr id="258" name="直線コネクタ 257"/>
        <xdr:cNvCxnSpPr/>
      </xdr:nvCxnSpPr>
      <xdr:spPr>
        <a:xfrm flipV="1">
          <a:off x="16179800" y="14662452"/>
          <a:ext cx="8382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124582</xdr:rowOff>
    </xdr:to>
    <xdr:cxnSp macro="">
      <xdr:nvCxnSpPr>
        <xdr:cNvPr id="261" name="直線コネクタ 260"/>
        <xdr:cNvCxnSpPr/>
      </xdr:nvCxnSpPr>
      <xdr:spPr>
        <a:xfrm>
          <a:off x="15290800" y="148348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136071</xdr:rowOff>
    </xdr:to>
    <xdr:cxnSp macro="">
      <xdr:nvCxnSpPr>
        <xdr:cNvPr id="264" name="直線コネクタ 263"/>
        <xdr:cNvCxnSpPr/>
      </xdr:nvCxnSpPr>
      <xdr:spPr>
        <a:xfrm flipV="1">
          <a:off x="14401800" y="148348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10584</xdr:rowOff>
    </xdr:to>
    <xdr:cxnSp macro="">
      <xdr:nvCxnSpPr>
        <xdr:cNvPr id="267" name="直線コネクタ 266"/>
        <xdr:cNvCxnSpPr/>
      </xdr:nvCxnSpPr>
      <xdr:spPr>
        <a:xfrm flipV="1">
          <a:off x="13512800" y="148807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77" name="楕円 276"/>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10479</xdr:rowOff>
    </xdr:from>
    <xdr:ext cx="762000" cy="259045"/>
    <xdr:sp macro="" textlink="">
      <xdr:nvSpPr>
        <xdr:cNvPr id="278"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79" name="楕円 278"/>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80" name="テキスト ボックス 279"/>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1" name="楕円 280"/>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2" name="テキスト ボックス 281"/>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3" name="楕円 282"/>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4" name="テキスト ボックス 283"/>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市町村合併により、職員数が類似団体平均を上回っている。定員適正化計画に基づき職員数の削減を進めるとともに、組織機構及び事業の見直し等により、適切な定員管理に努める。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98213</xdr:rowOff>
    </xdr:from>
    <xdr:to>
      <xdr:col>81</xdr:col>
      <xdr:colOff>44450</xdr:colOff>
      <xdr:row>63</xdr:row>
      <xdr:rowOff>121194</xdr:rowOff>
    </xdr:to>
    <xdr:cxnSp macro="">
      <xdr:nvCxnSpPr>
        <xdr:cNvPr id="323" name="直線コネクタ 322"/>
        <xdr:cNvCxnSpPr/>
      </xdr:nvCxnSpPr>
      <xdr:spPr>
        <a:xfrm>
          <a:off x="16179800" y="1089956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76381</xdr:rowOff>
    </xdr:from>
    <xdr:to>
      <xdr:col>77</xdr:col>
      <xdr:colOff>44450</xdr:colOff>
      <xdr:row>63</xdr:row>
      <xdr:rowOff>98213</xdr:rowOff>
    </xdr:to>
    <xdr:cxnSp macro="">
      <xdr:nvCxnSpPr>
        <xdr:cNvPr id="326" name="直線コネクタ 325"/>
        <xdr:cNvCxnSpPr/>
      </xdr:nvCxnSpPr>
      <xdr:spPr>
        <a:xfrm>
          <a:off x="15290800" y="10877731"/>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64891</xdr:rowOff>
    </xdr:from>
    <xdr:to>
      <xdr:col>72</xdr:col>
      <xdr:colOff>203200</xdr:colOff>
      <xdr:row>63</xdr:row>
      <xdr:rowOff>76381</xdr:rowOff>
    </xdr:to>
    <xdr:cxnSp macro="">
      <xdr:nvCxnSpPr>
        <xdr:cNvPr id="329" name="直線コネクタ 328"/>
        <xdr:cNvCxnSpPr/>
      </xdr:nvCxnSpPr>
      <xdr:spPr>
        <a:xfrm>
          <a:off x="14401800" y="1086624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41910</xdr:rowOff>
    </xdr:from>
    <xdr:to>
      <xdr:col>68</xdr:col>
      <xdr:colOff>152400</xdr:colOff>
      <xdr:row>63</xdr:row>
      <xdr:rowOff>64891</xdr:rowOff>
    </xdr:to>
    <xdr:cxnSp macro="">
      <xdr:nvCxnSpPr>
        <xdr:cNvPr id="332" name="直線コネクタ 331"/>
        <xdr:cNvCxnSpPr/>
      </xdr:nvCxnSpPr>
      <xdr:spPr>
        <a:xfrm>
          <a:off x="13512800" y="1084326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70394</xdr:rowOff>
    </xdr:from>
    <xdr:to>
      <xdr:col>81</xdr:col>
      <xdr:colOff>95250</xdr:colOff>
      <xdr:row>64</xdr:row>
      <xdr:rowOff>544</xdr:rowOff>
    </xdr:to>
    <xdr:sp macro="" textlink="">
      <xdr:nvSpPr>
        <xdr:cNvPr id="342" name="楕円 341"/>
        <xdr:cNvSpPr/>
      </xdr:nvSpPr>
      <xdr:spPr>
        <a:xfrm>
          <a:off x="169672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42471</xdr:rowOff>
    </xdr:from>
    <xdr:ext cx="762000" cy="259045"/>
    <xdr:sp macro="" textlink="">
      <xdr:nvSpPr>
        <xdr:cNvPr id="343" name="定員管理の状況該当値テキスト"/>
        <xdr:cNvSpPr txBox="1"/>
      </xdr:nvSpPr>
      <xdr:spPr>
        <a:xfrm>
          <a:off x="17106900" y="1084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47413</xdr:rowOff>
    </xdr:from>
    <xdr:to>
      <xdr:col>77</xdr:col>
      <xdr:colOff>95250</xdr:colOff>
      <xdr:row>63</xdr:row>
      <xdr:rowOff>149013</xdr:rowOff>
    </xdr:to>
    <xdr:sp macro="" textlink="">
      <xdr:nvSpPr>
        <xdr:cNvPr id="344" name="楕円 343"/>
        <xdr:cNvSpPr/>
      </xdr:nvSpPr>
      <xdr:spPr>
        <a:xfrm>
          <a:off x="16129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133790</xdr:rowOff>
    </xdr:from>
    <xdr:ext cx="736600" cy="259045"/>
    <xdr:sp macro="" textlink="">
      <xdr:nvSpPr>
        <xdr:cNvPr id="345" name="テキスト ボックス 344"/>
        <xdr:cNvSpPr txBox="1"/>
      </xdr:nvSpPr>
      <xdr:spPr>
        <a:xfrm>
          <a:off x="15798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25581</xdr:rowOff>
    </xdr:from>
    <xdr:to>
      <xdr:col>73</xdr:col>
      <xdr:colOff>44450</xdr:colOff>
      <xdr:row>63</xdr:row>
      <xdr:rowOff>127181</xdr:rowOff>
    </xdr:to>
    <xdr:sp macro="" textlink="">
      <xdr:nvSpPr>
        <xdr:cNvPr id="346" name="楕円 345"/>
        <xdr:cNvSpPr/>
      </xdr:nvSpPr>
      <xdr:spPr>
        <a:xfrm>
          <a:off x="15240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111958</xdr:rowOff>
    </xdr:from>
    <xdr:ext cx="762000" cy="259045"/>
    <xdr:sp macro="" textlink="">
      <xdr:nvSpPr>
        <xdr:cNvPr id="347" name="テキスト ボックス 346"/>
        <xdr:cNvSpPr txBox="1"/>
      </xdr:nvSpPr>
      <xdr:spPr>
        <a:xfrm>
          <a:off x="14909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14091</xdr:rowOff>
    </xdr:from>
    <xdr:to>
      <xdr:col>68</xdr:col>
      <xdr:colOff>203200</xdr:colOff>
      <xdr:row>63</xdr:row>
      <xdr:rowOff>115691</xdr:rowOff>
    </xdr:to>
    <xdr:sp macro="" textlink="">
      <xdr:nvSpPr>
        <xdr:cNvPr id="348" name="楕円 347"/>
        <xdr:cNvSpPr/>
      </xdr:nvSpPr>
      <xdr:spPr>
        <a:xfrm>
          <a:off x="14351000" y="108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100468</xdr:rowOff>
    </xdr:from>
    <xdr:ext cx="762000" cy="259045"/>
    <xdr:sp macro="" textlink="">
      <xdr:nvSpPr>
        <xdr:cNvPr id="349" name="テキスト ボックス 348"/>
        <xdr:cNvSpPr txBox="1"/>
      </xdr:nvSpPr>
      <xdr:spPr>
        <a:xfrm>
          <a:off x="14020800" y="109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162560</xdr:rowOff>
    </xdr:from>
    <xdr:to>
      <xdr:col>64</xdr:col>
      <xdr:colOff>152400</xdr:colOff>
      <xdr:row>63</xdr:row>
      <xdr:rowOff>92710</xdr:rowOff>
    </xdr:to>
    <xdr:sp macro="" textlink="">
      <xdr:nvSpPr>
        <xdr:cNvPr id="350" name="楕円 349"/>
        <xdr:cNvSpPr/>
      </xdr:nvSpPr>
      <xdr:spPr>
        <a:xfrm>
          <a:off x="13462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77487</xdr:rowOff>
    </xdr:from>
    <xdr:ext cx="762000" cy="259045"/>
    <xdr:sp macro="" textlink="">
      <xdr:nvSpPr>
        <xdr:cNvPr id="351" name="テキスト ボックス 350"/>
        <xdr:cNvSpPr txBox="1"/>
      </xdr:nvSpPr>
      <xdr:spPr>
        <a:xfrm>
          <a:off x="13131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緊急度・住民ニーズを的確に把握した事業の選択と、合併特例事業や過疎対策事業のように交付税措置のある有利な起債を利用することにより、類似団体平均を下回っているが、比率自体は年々増加している状況である。今後も投資事業の厳選等による実質公債費比率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167322</xdr:rowOff>
    </xdr:from>
    <xdr:to>
      <xdr:col>81</xdr:col>
      <xdr:colOff>44450</xdr:colOff>
      <xdr:row>36</xdr:row>
      <xdr:rowOff>171344</xdr:rowOff>
    </xdr:to>
    <xdr:cxnSp macro="">
      <xdr:nvCxnSpPr>
        <xdr:cNvPr id="385" name="直線コネクタ 384"/>
        <xdr:cNvCxnSpPr/>
      </xdr:nvCxnSpPr>
      <xdr:spPr>
        <a:xfrm>
          <a:off x="16179800" y="633952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165312</xdr:rowOff>
    </xdr:from>
    <xdr:to>
      <xdr:col>77</xdr:col>
      <xdr:colOff>44450</xdr:colOff>
      <xdr:row>36</xdr:row>
      <xdr:rowOff>167322</xdr:rowOff>
    </xdr:to>
    <xdr:cxnSp macro="">
      <xdr:nvCxnSpPr>
        <xdr:cNvPr id="388" name="直線コネクタ 387"/>
        <xdr:cNvCxnSpPr/>
      </xdr:nvCxnSpPr>
      <xdr:spPr>
        <a:xfrm>
          <a:off x="15290800" y="63375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163301</xdr:rowOff>
    </xdr:from>
    <xdr:to>
      <xdr:col>72</xdr:col>
      <xdr:colOff>203200</xdr:colOff>
      <xdr:row>36</xdr:row>
      <xdr:rowOff>165312</xdr:rowOff>
    </xdr:to>
    <xdr:cxnSp macro="">
      <xdr:nvCxnSpPr>
        <xdr:cNvPr id="391" name="直線コネクタ 390"/>
        <xdr:cNvCxnSpPr/>
      </xdr:nvCxnSpPr>
      <xdr:spPr>
        <a:xfrm>
          <a:off x="14401800" y="63355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155258</xdr:rowOff>
    </xdr:from>
    <xdr:to>
      <xdr:col>68</xdr:col>
      <xdr:colOff>152400</xdr:colOff>
      <xdr:row>36</xdr:row>
      <xdr:rowOff>163301</xdr:rowOff>
    </xdr:to>
    <xdr:cxnSp macro="">
      <xdr:nvCxnSpPr>
        <xdr:cNvPr id="394" name="直線コネクタ 393"/>
        <xdr:cNvCxnSpPr/>
      </xdr:nvCxnSpPr>
      <xdr:spPr>
        <a:xfrm>
          <a:off x="13512800" y="632745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120544</xdr:rowOff>
    </xdr:from>
    <xdr:to>
      <xdr:col>81</xdr:col>
      <xdr:colOff>95250</xdr:colOff>
      <xdr:row>37</xdr:row>
      <xdr:rowOff>50694</xdr:rowOff>
    </xdr:to>
    <xdr:sp macro="" textlink="">
      <xdr:nvSpPr>
        <xdr:cNvPr id="404" name="楕円 403"/>
        <xdr:cNvSpPr/>
      </xdr:nvSpPr>
      <xdr:spPr>
        <a:xfrm>
          <a:off x="169672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137071</xdr:rowOff>
    </xdr:from>
    <xdr:ext cx="762000" cy="259045"/>
    <xdr:sp macro="" textlink="">
      <xdr:nvSpPr>
        <xdr:cNvPr id="405" name="公債費負担の状況該当値テキスト"/>
        <xdr:cNvSpPr txBox="1"/>
      </xdr:nvSpPr>
      <xdr:spPr>
        <a:xfrm>
          <a:off x="17106900" y="613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116522</xdr:rowOff>
    </xdr:from>
    <xdr:to>
      <xdr:col>77</xdr:col>
      <xdr:colOff>95250</xdr:colOff>
      <xdr:row>37</xdr:row>
      <xdr:rowOff>46672</xdr:rowOff>
    </xdr:to>
    <xdr:sp macro="" textlink="">
      <xdr:nvSpPr>
        <xdr:cNvPr id="406" name="楕円 405"/>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56849</xdr:rowOff>
    </xdr:from>
    <xdr:ext cx="736600" cy="259045"/>
    <xdr:sp macro="" textlink="">
      <xdr:nvSpPr>
        <xdr:cNvPr id="407" name="テキスト ボックス 406"/>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114512</xdr:rowOff>
    </xdr:from>
    <xdr:to>
      <xdr:col>73</xdr:col>
      <xdr:colOff>44450</xdr:colOff>
      <xdr:row>37</xdr:row>
      <xdr:rowOff>44662</xdr:rowOff>
    </xdr:to>
    <xdr:sp macro="" textlink="">
      <xdr:nvSpPr>
        <xdr:cNvPr id="408" name="楕円 407"/>
        <xdr:cNvSpPr/>
      </xdr:nvSpPr>
      <xdr:spPr>
        <a:xfrm>
          <a:off x="15240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409" name="テキスト ボックス 408"/>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112501</xdr:rowOff>
    </xdr:from>
    <xdr:to>
      <xdr:col>68</xdr:col>
      <xdr:colOff>203200</xdr:colOff>
      <xdr:row>37</xdr:row>
      <xdr:rowOff>42651</xdr:rowOff>
    </xdr:to>
    <xdr:sp macro="" textlink="">
      <xdr:nvSpPr>
        <xdr:cNvPr id="410" name="楕円 409"/>
        <xdr:cNvSpPr/>
      </xdr:nvSpPr>
      <xdr:spPr>
        <a:xfrm>
          <a:off x="14351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411" name="テキスト ボックス 410"/>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104458</xdr:rowOff>
    </xdr:from>
    <xdr:to>
      <xdr:col>64</xdr:col>
      <xdr:colOff>152400</xdr:colOff>
      <xdr:row>37</xdr:row>
      <xdr:rowOff>34608</xdr:rowOff>
    </xdr:to>
    <xdr:sp macro="" textlink="">
      <xdr:nvSpPr>
        <xdr:cNvPr id="412" name="楕円 411"/>
        <xdr:cNvSpPr/>
      </xdr:nvSpPr>
      <xdr:spPr>
        <a:xfrm>
          <a:off x="13462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44785</xdr:rowOff>
    </xdr:from>
    <xdr:ext cx="762000" cy="259045"/>
    <xdr:sp macro="" textlink="">
      <xdr:nvSpPr>
        <xdr:cNvPr id="413" name="テキスト ボックス 412"/>
        <xdr:cNvSpPr txBox="1"/>
      </xdr:nvSpPr>
      <xdr:spPr>
        <a:xfrm>
          <a:off x="13131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主な要因は、地方債へ充当可能な基金の増加と、交付税措置のある有利な起債を利用することによる基準財政需要額の増加により、充当可能財源等が増加し、実質的な将来負担額がマイナスとなっているためである。今後も後世への負担を抑制し、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37,024
36,624
230.12
34,523,922
32,295,136
1,853,363
14,370,193
25,032,854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類似団体と比較して多いことから、経常収支比率の人件費分が高くなっている。これは、市町村合併による旧団体からの職員を引き継いだことが大きな要因で、引き続き、職員の定員適正化計画の取り組みにより、新規採用の抑制を図る等、長期的視点に立った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37</xdr:row>
      <xdr:rowOff>168910</xdr:rowOff>
    </xdr:to>
    <xdr:cxnSp macro="">
      <xdr:nvCxnSpPr>
        <xdr:cNvPr id="66" name="直線コネクタ 65"/>
        <xdr:cNvCxnSpPr/>
      </xdr:nvCxnSpPr>
      <xdr:spPr>
        <a:xfrm>
          <a:off x="3987800" y="6474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130810</xdr:rowOff>
    </xdr:to>
    <xdr:cxnSp macro="">
      <xdr:nvCxnSpPr>
        <xdr:cNvPr id="69" name="直線コネクタ 68"/>
        <xdr:cNvCxnSpPr/>
      </xdr:nvCxnSpPr>
      <xdr:spPr>
        <a:xfrm>
          <a:off x="3098800" y="6421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77470</xdr:rowOff>
    </xdr:to>
    <xdr:cxnSp macro="">
      <xdr:nvCxnSpPr>
        <xdr:cNvPr id="72" name="直線コネクタ 71"/>
        <xdr:cNvCxnSpPr/>
      </xdr:nvCxnSpPr>
      <xdr:spPr>
        <a:xfrm>
          <a:off x="2209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77470</xdr:rowOff>
    </xdr:to>
    <xdr:cxnSp macro="">
      <xdr:nvCxnSpPr>
        <xdr:cNvPr id="75" name="直線コネクタ 74"/>
        <xdr:cNvCxnSpPr/>
      </xdr:nvCxnSpPr>
      <xdr:spPr>
        <a:xfrm flipV="1">
          <a:off x="1320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概ね類似団体平均程度となっている。市町村合併前と変わらない住民サービス維持のため、旧団体運営施設を合併後も多く継続している。引き続き、民間委託や指定管理者制度の導入などによる効果的な運営に努め、公共施設等総合管理計画に基づく公共施設の再編を行っていく方針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101600</xdr:rowOff>
    </xdr:to>
    <xdr:cxnSp macro="">
      <xdr:nvCxnSpPr>
        <xdr:cNvPr id="127" name="直線コネクタ 126"/>
        <xdr:cNvCxnSpPr/>
      </xdr:nvCxnSpPr>
      <xdr:spPr>
        <a:xfrm flipV="1">
          <a:off x="15671800" y="3060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76200</xdr:rowOff>
    </xdr:from>
    <xdr:to>
      <xdr:col>78</xdr:col>
      <xdr:colOff>69850</xdr:colOff>
      <xdr:row>18</xdr:row>
      <xdr:rowOff>101600</xdr:rowOff>
    </xdr:to>
    <xdr:cxnSp macro="">
      <xdr:nvCxnSpPr>
        <xdr:cNvPr id="130" name="直線コネクタ 129"/>
        <xdr:cNvCxnSpPr/>
      </xdr:nvCxnSpPr>
      <xdr:spPr>
        <a:xfrm>
          <a:off x="14782800" y="316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25400</xdr:rowOff>
    </xdr:from>
    <xdr:to>
      <xdr:col>73</xdr:col>
      <xdr:colOff>180975</xdr:colOff>
      <xdr:row>18</xdr:row>
      <xdr:rowOff>76200</xdr:rowOff>
    </xdr:to>
    <xdr:cxnSp macro="">
      <xdr:nvCxnSpPr>
        <xdr:cNvPr id="133" name="直線コネクタ 132"/>
        <xdr:cNvCxnSpPr/>
      </xdr:nvCxnSpPr>
      <xdr:spPr>
        <a:xfrm>
          <a:off x="13893800" y="311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0</xdr:rowOff>
    </xdr:from>
    <xdr:to>
      <xdr:col>69</xdr:col>
      <xdr:colOff>92075</xdr:colOff>
      <xdr:row>18</xdr:row>
      <xdr:rowOff>25400</xdr:rowOff>
    </xdr:to>
    <xdr:cxnSp macro="">
      <xdr:nvCxnSpPr>
        <xdr:cNvPr id="136" name="直線コネクタ 135"/>
        <xdr:cNvCxnSpPr/>
      </xdr:nvCxnSpPr>
      <xdr:spPr>
        <a:xfrm>
          <a:off x="13004800" y="308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7"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50800</xdr:rowOff>
    </xdr:from>
    <xdr:to>
      <xdr:col>78</xdr:col>
      <xdr:colOff>120650</xdr:colOff>
      <xdr:row>18</xdr:row>
      <xdr:rowOff>152400</xdr:rowOff>
    </xdr:to>
    <xdr:sp macro="" textlink="">
      <xdr:nvSpPr>
        <xdr:cNvPr id="148" name="楕円 147"/>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9" name="テキスト ボックス 148"/>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25400</xdr:rowOff>
    </xdr:from>
    <xdr:to>
      <xdr:col>74</xdr:col>
      <xdr:colOff>31750</xdr:colOff>
      <xdr:row>18</xdr:row>
      <xdr:rowOff>127000</xdr:rowOff>
    </xdr:to>
    <xdr:sp macro="" textlink="">
      <xdr:nvSpPr>
        <xdr:cNvPr id="150" name="楕円 149"/>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137177</xdr:rowOff>
    </xdr:from>
    <xdr:ext cx="762000" cy="259045"/>
    <xdr:sp macro="" textlink="">
      <xdr:nvSpPr>
        <xdr:cNvPr id="151" name="テキスト ボックス 150"/>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146050</xdr:rowOff>
    </xdr:from>
    <xdr:to>
      <xdr:col>69</xdr:col>
      <xdr:colOff>142875</xdr:colOff>
      <xdr:row>18</xdr:row>
      <xdr:rowOff>76200</xdr:rowOff>
    </xdr:to>
    <xdr:sp macro="" textlink="">
      <xdr:nvSpPr>
        <xdr:cNvPr id="152" name="楕円 151"/>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53" name="テキスト ボックス 15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54" name="楕円 153"/>
        <xdr:cNvSpPr/>
      </xdr:nvSpPr>
      <xdr:spPr>
        <a:xfrm>
          <a:off x="12954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55" name="テキスト ボックス 154"/>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扶助費に係る経常収支比率は、障害介護給付費の増加により上昇傾向にあるが、令和２年度は過年度精算による経常特定財源の増により</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減少したが、類似団体平均を上回っている状況が続いている。合併以降ほぼ横ばいで推移しているが、社会保障経費自体の増加傾向により、財政の圧迫が予想されるため、国の動向に注意しながら、随時対応を検討していく。</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76200</xdr:rowOff>
    </xdr:to>
    <xdr:cxnSp macro="">
      <xdr:nvCxnSpPr>
        <xdr:cNvPr id="188" name="直線コネクタ 187"/>
        <xdr:cNvCxnSpPr/>
      </xdr:nvCxnSpPr>
      <xdr:spPr>
        <a:xfrm flipV="1">
          <a:off x="3987800" y="9194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76200</xdr:rowOff>
    </xdr:to>
    <xdr:cxnSp macro="">
      <xdr:nvCxnSpPr>
        <xdr:cNvPr id="191" name="直線コネクタ 190"/>
        <xdr:cNvCxnSpPr/>
      </xdr:nvCxnSpPr>
      <xdr:spPr>
        <a:xfrm>
          <a:off x="3098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25400</xdr:rowOff>
    </xdr:to>
    <xdr:cxnSp macro="">
      <xdr:nvCxnSpPr>
        <xdr:cNvPr id="194" name="直線コネクタ 193"/>
        <xdr:cNvCxnSpPr/>
      </xdr:nvCxnSpPr>
      <xdr:spPr>
        <a:xfrm>
          <a:off x="2209800" y="9194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7" name="直線コネクタ 196"/>
        <xdr:cNvCxnSpPr/>
      </xdr:nvCxnSpPr>
      <xdr:spPr>
        <a:xfrm flipV="1">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7" name="楕円 206"/>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8"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9" name="楕円 208"/>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10" name="テキスト ボックス 209"/>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11" name="楕円 210"/>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12" name="テキスト ボックス 211"/>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3" name="楕円 212"/>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4" name="テキスト ボックス 213"/>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6" name="テキスト ボックス 215"/>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主な内容は、国民健康保険特別会計、後期高齢者医療特別会計、介護保険特別会計への繰出金である。その他に係る経常収支比率は、類似団体よりも良好な数値で推移しており、今後も繰出増加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73660</xdr:rowOff>
    </xdr:to>
    <xdr:cxnSp macro="">
      <xdr:nvCxnSpPr>
        <xdr:cNvPr id="249" name="直線コネクタ 248"/>
        <xdr:cNvCxnSpPr/>
      </xdr:nvCxnSpPr>
      <xdr:spPr>
        <a:xfrm flipV="1">
          <a:off x="15671800" y="965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73660</xdr:rowOff>
    </xdr:to>
    <xdr:cxnSp macro="">
      <xdr:nvCxnSpPr>
        <xdr:cNvPr id="252" name="直線コネクタ 251"/>
        <xdr:cNvCxnSpPr/>
      </xdr:nvCxnSpPr>
      <xdr:spPr>
        <a:xfrm>
          <a:off x="14782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58420</xdr:rowOff>
    </xdr:to>
    <xdr:cxnSp macro="">
      <xdr:nvCxnSpPr>
        <xdr:cNvPr id="255" name="直線コネクタ 254"/>
        <xdr:cNvCxnSpPr/>
      </xdr:nvCxnSpPr>
      <xdr:spPr>
        <a:xfrm flipV="1">
          <a:off x="13893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58420</xdr:rowOff>
    </xdr:to>
    <xdr:cxnSp macro="">
      <xdr:nvCxnSpPr>
        <xdr:cNvPr id="258" name="直線コネクタ 257"/>
        <xdr:cNvCxnSpPr/>
      </xdr:nvCxnSpPr>
      <xdr:spPr>
        <a:xfrm>
          <a:off x="13004800" y="9583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8" name="楕円 267"/>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9"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2" name="楕円 271"/>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3" name="テキスト ボックス 272"/>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4" name="楕円 273"/>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5" name="テキスト ボックス 274"/>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6" name="楕円 275"/>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7" name="テキスト ボックス 276"/>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類似団体と比べ低い水準となっている。補助費等の内訳を見ると一部事務組合への負担金が高くなっているが、これは他団体との共同処理事業が多く、設立組合数が多くなっているためである。また、各種団体や事業に対する補助交付金も高くなっており、引き続き効果等を検討のうえ、補助金等の見直しや廃止を行う方針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67564</xdr:rowOff>
    </xdr:to>
    <xdr:cxnSp macro="">
      <xdr:nvCxnSpPr>
        <xdr:cNvPr id="307" name="直線コネクタ 306"/>
        <xdr:cNvCxnSpPr/>
      </xdr:nvCxnSpPr>
      <xdr:spPr>
        <a:xfrm flipV="1">
          <a:off x="15671800" y="62031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67564</xdr:rowOff>
    </xdr:to>
    <xdr:cxnSp macro="">
      <xdr:nvCxnSpPr>
        <xdr:cNvPr id="310" name="直線コネクタ 309"/>
        <xdr:cNvCxnSpPr/>
      </xdr:nvCxnSpPr>
      <xdr:spPr>
        <a:xfrm>
          <a:off x="14782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58420</xdr:rowOff>
    </xdr:to>
    <xdr:cxnSp macro="">
      <xdr:nvCxnSpPr>
        <xdr:cNvPr id="313" name="直線コネクタ 312"/>
        <xdr:cNvCxnSpPr/>
      </xdr:nvCxnSpPr>
      <xdr:spPr>
        <a:xfrm>
          <a:off x="13893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21844</xdr:rowOff>
    </xdr:to>
    <xdr:cxnSp macro="">
      <xdr:nvCxnSpPr>
        <xdr:cNvPr id="316" name="直線コネクタ 315"/>
        <xdr:cNvCxnSpPr/>
      </xdr:nvCxnSpPr>
      <xdr:spPr>
        <a:xfrm>
          <a:off x="13004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6" name="楕円 325"/>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7"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8" name="楕円 327"/>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9" name="テキスト ボックス 328"/>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0" name="楕円 329"/>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1" name="テキスト ボックス 330"/>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2" name="楕円 331"/>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3" name="テキスト ボックス 332"/>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4" name="楕円 333"/>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5" name="テキスト ボックス 334"/>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合併町村の地方債を引き継いだことに加え、老朽化した公共施設の大規模改修等により地方債現在高が増加した影響で、地方債の元利償還金が膨らんでおり、公債費に係る経常収支比率は類似団体平均を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ポイント上回っている。引き続き、後世への負担を抑制し、健全な財政運営に努める。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132715</xdr:rowOff>
    </xdr:to>
    <xdr:cxnSp macro="">
      <xdr:nvCxnSpPr>
        <xdr:cNvPr id="367" name="直線コネクタ 366"/>
        <xdr:cNvCxnSpPr/>
      </xdr:nvCxnSpPr>
      <xdr:spPr>
        <a:xfrm flipV="1">
          <a:off x="3987800" y="129781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117475</xdr:rowOff>
    </xdr:from>
    <xdr:to>
      <xdr:col>19</xdr:col>
      <xdr:colOff>187325</xdr:colOff>
      <xdr:row>75</xdr:row>
      <xdr:rowOff>132715</xdr:rowOff>
    </xdr:to>
    <xdr:cxnSp macro="">
      <xdr:nvCxnSpPr>
        <xdr:cNvPr id="370" name="直線コネクタ 369"/>
        <xdr:cNvCxnSpPr/>
      </xdr:nvCxnSpPr>
      <xdr:spPr>
        <a:xfrm>
          <a:off x="3098800" y="129762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117475</xdr:rowOff>
    </xdr:from>
    <xdr:to>
      <xdr:col>15</xdr:col>
      <xdr:colOff>98425</xdr:colOff>
      <xdr:row>75</xdr:row>
      <xdr:rowOff>125095</xdr:rowOff>
    </xdr:to>
    <xdr:cxnSp macro="">
      <xdr:nvCxnSpPr>
        <xdr:cNvPr id="373" name="直線コネクタ 372"/>
        <xdr:cNvCxnSpPr/>
      </xdr:nvCxnSpPr>
      <xdr:spPr>
        <a:xfrm flipV="1">
          <a:off x="2209800" y="129762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113665</xdr:rowOff>
    </xdr:from>
    <xdr:to>
      <xdr:col>11</xdr:col>
      <xdr:colOff>9525</xdr:colOff>
      <xdr:row>75</xdr:row>
      <xdr:rowOff>125095</xdr:rowOff>
    </xdr:to>
    <xdr:cxnSp macro="">
      <xdr:nvCxnSpPr>
        <xdr:cNvPr id="376" name="直線コネクタ 375"/>
        <xdr:cNvCxnSpPr/>
      </xdr:nvCxnSpPr>
      <xdr:spPr>
        <a:xfrm>
          <a:off x="1320800" y="129724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68580</xdr:rowOff>
    </xdr:from>
    <xdr:to>
      <xdr:col>24</xdr:col>
      <xdr:colOff>76200</xdr:colOff>
      <xdr:row>75</xdr:row>
      <xdr:rowOff>170180</xdr:rowOff>
    </xdr:to>
    <xdr:sp macro="" textlink="">
      <xdr:nvSpPr>
        <xdr:cNvPr id="386" name="楕円 385"/>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40657</xdr:rowOff>
    </xdr:from>
    <xdr:ext cx="762000" cy="259045"/>
    <xdr:sp macro="" textlink="">
      <xdr:nvSpPr>
        <xdr:cNvPr id="387" name="公債費該当値テキスト"/>
        <xdr:cNvSpPr txBox="1"/>
      </xdr:nvSpPr>
      <xdr:spPr>
        <a:xfrm>
          <a:off x="49149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81915</xdr:rowOff>
    </xdr:from>
    <xdr:to>
      <xdr:col>20</xdr:col>
      <xdr:colOff>38100</xdr:colOff>
      <xdr:row>76</xdr:row>
      <xdr:rowOff>12064</xdr:rowOff>
    </xdr:to>
    <xdr:sp macro="" textlink="">
      <xdr:nvSpPr>
        <xdr:cNvPr id="388" name="楕円 387"/>
        <xdr:cNvSpPr/>
      </xdr:nvSpPr>
      <xdr:spPr>
        <a:xfrm>
          <a:off x="3937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168291</xdr:rowOff>
    </xdr:from>
    <xdr:ext cx="736600" cy="259045"/>
    <xdr:sp macro="" textlink="">
      <xdr:nvSpPr>
        <xdr:cNvPr id="389" name="テキスト ボックス 388"/>
        <xdr:cNvSpPr txBox="1"/>
      </xdr:nvSpPr>
      <xdr:spPr>
        <a:xfrm>
          <a:off x="3606800" y="1302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66675</xdr:rowOff>
    </xdr:from>
    <xdr:to>
      <xdr:col>15</xdr:col>
      <xdr:colOff>149225</xdr:colOff>
      <xdr:row>75</xdr:row>
      <xdr:rowOff>168275</xdr:rowOff>
    </xdr:to>
    <xdr:sp macro="" textlink="">
      <xdr:nvSpPr>
        <xdr:cNvPr id="390" name="楕円 389"/>
        <xdr:cNvSpPr/>
      </xdr:nvSpPr>
      <xdr:spPr>
        <a:xfrm>
          <a:off x="3048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153052</xdr:rowOff>
    </xdr:from>
    <xdr:ext cx="762000" cy="259045"/>
    <xdr:sp macro="" textlink="">
      <xdr:nvSpPr>
        <xdr:cNvPr id="391" name="テキスト ボックス 390"/>
        <xdr:cNvSpPr txBox="1"/>
      </xdr:nvSpPr>
      <xdr:spPr>
        <a:xfrm>
          <a:off x="2717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74295</xdr:rowOff>
    </xdr:from>
    <xdr:to>
      <xdr:col>11</xdr:col>
      <xdr:colOff>60325</xdr:colOff>
      <xdr:row>76</xdr:row>
      <xdr:rowOff>4445</xdr:rowOff>
    </xdr:to>
    <xdr:sp macro="" textlink="">
      <xdr:nvSpPr>
        <xdr:cNvPr id="392" name="楕円 391"/>
        <xdr:cNvSpPr/>
      </xdr:nvSpPr>
      <xdr:spPr>
        <a:xfrm>
          <a:off x="2159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160672</xdr:rowOff>
    </xdr:from>
    <xdr:ext cx="762000" cy="259045"/>
    <xdr:sp macro="" textlink="">
      <xdr:nvSpPr>
        <xdr:cNvPr id="393" name="テキスト ボックス 392"/>
        <xdr:cNvSpPr txBox="1"/>
      </xdr:nvSpPr>
      <xdr:spPr>
        <a:xfrm>
          <a:off x="1828800" y="130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62865</xdr:rowOff>
    </xdr:from>
    <xdr:to>
      <xdr:col>6</xdr:col>
      <xdr:colOff>171450</xdr:colOff>
      <xdr:row>75</xdr:row>
      <xdr:rowOff>164464</xdr:rowOff>
    </xdr:to>
    <xdr:sp macro="" textlink="">
      <xdr:nvSpPr>
        <xdr:cNvPr id="394" name="楕円 393"/>
        <xdr:cNvSpPr/>
      </xdr:nvSpPr>
      <xdr:spPr>
        <a:xfrm>
          <a:off x="1270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149241</xdr:rowOff>
    </xdr:from>
    <xdr:ext cx="762000" cy="259045"/>
    <xdr:sp macro="" textlink="">
      <xdr:nvSpPr>
        <xdr:cNvPr id="395" name="テキスト ボックス 394"/>
        <xdr:cNvSpPr txBox="1"/>
      </xdr:nvSpPr>
      <xdr:spPr>
        <a:xfrm>
          <a:off x="939800" y="130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良好な数値で推移している。これは、普通交付税額によるところが大きいため、今後、合併算定替えの終了により悪化する恐れがある。そのため、主に合併により増加した人件費や物件費の計画的な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75</xdr:row>
      <xdr:rowOff>110998</xdr:rowOff>
    </xdr:to>
    <xdr:cxnSp macro="">
      <xdr:nvCxnSpPr>
        <xdr:cNvPr id="426" name="直線コネクタ 425"/>
        <xdr:cNvCxnSpPr/>
      </xdr:nvCxnSpPr>
      <xdr:spPr>
        <a:xfrm flipV="1">
          <a:off x="15671800" y="128508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110998</xdr:rowOff>
    </xdr:to>
    <xdr:cxnSp macro="">
      <xdr:nvCxnSpPr>
        <xdr:cNvPr id="429" name="直線コネクタ 428"/>
        <xdr:cNvCxnSpPr/>
      </xdr:nvCxnSpPr>
      <xdr:spPr>
        <a:xfrm>
          <a:off x="14782800" y="12887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108712</xdr:rowOff>
    </xdr:from>
    <xdr:to>
      <xdr:col>73</xdr:col>
      <xdr:colOff>180975</xdr:colOff>
      <xdr:row>75</xdr:row>
      <xdr:rowOff>28702</xdr:rowOff>
    </xdr:to>
    <xdr:cxnSp macro="">
      <xdr:nvCxnSpPr>
        <xdr:cNvPr id="432" name="直線コネクタ 431"/>
        <xdr:cNvCxnSpPr/>
      </xdr:nvCxnSpPr>
      <xdr:spPr>
        <a:xfrm>
          <a:off x="13893800" y="127960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108712</xdr:rowOff>
    </xdr:to>
    <xdr:cxnSp macro="">
      <xdr:nvCxnSpPr>
        <xdr:cNvPr id="435" name="直線コネクタ 434"/>
        <xdr:cNvCxnSpPr/>
      </xdr:nvCxnSpPr>
      <xdr:spPr>
        <a:xfrm>
          <a:off x="13004800" y="127457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112776</xdr:rowOff>
    </xdr:from>
    <xdr:to>
      <xdr:col>82</xdr:col>
      <xdr:colOff>158750</xdr:colOff>
      <xdr:row>75</xdr:row>
      <xdr:rowOff>42926</xdr:rowOff>
    </xdr:to>
    <xdr:sp macro="" textlink="">
      <xdr:nvSpPr>
        <xdr:cNvPr id="445" name="楕円 444"/>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129303</xdr:rowOff>
    </xdr:from>
    <xdr:ext cx="762000" cy="259045"/>
    <xdr:sp macro="" textlink="">
      <xdr:nvSpPr>
        <xdr:cNvPr id="446" name="公債費以外該当値テキスト"/>
        <xdr:cNvSpPr txBox="1"/>
      </xdr:nvSpPr>
      <xdr:spPr>
        <a:xfrm>
          <a:off x="16598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47" name="楕円 446"/>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48" name="テキスト ボックス 447"/>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49" name="楕円 448"/>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0" name="テキスト ボックス 449"/>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57912</xdr:rowOff>
    </xdr:from>
    <xdr:to>
      <xdr:col>69</xdr:col>
      <xdr:colOff>142875</xdr:colOff>
      <xdr:row>74</xdr:row>
      <xdr:rowOff>159512</xdr:rowOff>
    </xdr:to>
    <xdr:sp macro="" textlink="">
      <xdr:nvSpPr>
        <xdr:cNvPr id="451" name="楕円 450"/>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169689</xdr:rowOff>
    </xdr:from>
    <xdr:ext cx="762000" cy="259045"/>
    <xdr:sp macro="" textlink="">
      <xdr:nvSpPr>
        <xdr:cNvPr id="452" name="テキスト ボックス 451"/>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3" name="楕円 452"/>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4" name="テキスト ボックス 453"/>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103291</xdr:rowOff>
    </xdr:from>
    <xdr:to>
      <xdr:col>29</xdr:col>
      <xdr:colOff>127000</xdr:colOff>
      <xdr:row>16</xdr:row>
      <xdr:rowOff>104847</xdr:rowOff>
    </xdr:to>
    <xdr:cxnSp macro="">
      <xdr:nvCxnSpPr>
        <xdr:cNvPr id="52" name="直線コネクタ 51"/>
        <xdr:cNvCxnSpPr/>
      </xdr:nvCxnSpPr>
      <xdr:spPr bwMode="auto">
        <a:xfrm>
          <a:off x="5003800" y="2894116"/>
          <a:ext cx="647700" cy="1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103291</xdr:rowOff>
    </xdr:from>
    <xdr:to>
      <xdr:col>26</xdr:col>
      <xdr:colOff>50800</xdr:colOff>
      <xdr:row>16</xdr:row>
      <xdr:rowOff>157143</xdr:rowOff>
    </xdr:to>
    <xdr:cxnSp macro="">
      <xdr:nvCxnSpPr>
        <xdr:cNvPr id="55" name="直線コネクタ 54"/>
        <xdr:cNvCxnSpPr/>
      </xdr:nvCxnSpPr>
      <xdr:spPr bwMode="auto">
        <a:xfrm flipV="1">
          <a:off x="4305300" y="2894116"/>
          <a:ext cx="698500" cy="53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157143</xdr:rowOff>
    </xdr:from>
    <xdr:to>
      <xdr:col>22</xdr:col>
      <xdr:colOff>114300</xdr:colOff>
      <xdr:row>17</xdr:row>
      <xdr:rowOff>13212</xdr:rowOff>
    </xdr:to>
    <xdr:cxnSp macro="">
      <xdr:nvCxnSpPr>
        <xdr:cNvPr id="58" name="直線コネクタ 57"/>
        <xdr:cNvCxnSpPr/>
      </xdr:nvCxnSpPr>
      <xdr:spPr bwMode="auto">
        <a:xfrm flipV="1">
          <a:off x="3606800" y="2947968"/>
          <a:ext cx="698500" cy="27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13212</xdr:rowOff>
    </xdr:from>
    <xdr:to>
      <xdr:col>18</xdr:col>
      <xdr:colOff>177800</xdr:colOff>
      <xdr:row>17</xdr:row>
      <xdr:rowOff>33045</xdr:rowOff>
    </xdr:to>
    <xdr:cxnSp macro="">
      <xdr:nvCxnSpPr>
        <xdr:cNvPr id="61" name="直線コネクタ 60"/>
        <xdr:cNvCxnSpPr/>
      </xdr:nvCxnSpPr>
      <xdr:spPr bwMode="auto">
        <a:xfrm flipV="1">
          <a:off x="2908300" y="2975487"/>
          <a:ext cx="698500" cy="1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54047</xdr:rowOff>
    </xdr:from>
    <xdr:to>
      <xdr:col>29</xdr:col>
      <xdr:colOff>177800</xdr:colOff>
      <xdr:row>16</xdr:row>
      <xdr:rowOff>155647</xdr:rowOff>
    </xdr:to>
    <xdr:sp macro="" textlink="">
      <xdr:nvSpPr>
        <xdr:cNvPr id="71" name="楕円 70"/>
        <xdr:cNvSpPr/>
      </xdr:nvSpPr>
      <xdr:spPr bwMode="auto">
        <a:xfrm>
          <a:off x="5600700" y="284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70574</xdr:rowOff>
    </xdr:from>
    <xdr:ext cx="762000" cy="259045"/>
    <xdr:sp macro="" textlink="">
      <xdr:nvSpPr>
        <xdr:cNvPr id="72" name="人口1人当たり決算額の推移該当値テキスト130"/>
        <xdr:cNvSpPr txBox="1"/>
      </xdr:nvSpPr>
      <xdr:spPr>
        <a:xfrm>
          <a:off x="5740400" y="26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52491</xdr:rowOff>
    </xdr:from>
    <xdr:to>
      <xdr:col>26</xdr:col>
      <xdr:colOff>101600</xdr:colOff>
      <xdr:row>16</xdr:row>
      <xdr:rowOff>154091</xdr:rowOff>
    </xdr:to>
    <xdr:sp macro="" textlink="">
      <xdr:nvSpPr>
        <xdr:cNvPr id="73" name="楕円 72"/>
        <xdr:cNvSpPr/>
      </xdr:nvSpPr>
      <xdr:spPr bwMode="auto">
        <a:xfrm>
          <a:off x="4953000" y="284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164268</xdr:rowOff>
    </xdr:from>
    <xdr:ext cx="736600" cy="259045"/>
    <xdr:sp macro="" textlink="">
      <xdr:nvSpPr>
        <xdr:cNvPr id="74" name="テキスト ボックス 73"/>
        <xdr:cNvSpPr txBox="1"/>
      </xdr:nvSpPr>
      <xdr:spPr>
        <a:xfrm>
          <a:off x="4622800" y="261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106343</xdr:rowOff>
    </xdr:from>
    <xdr:to>
      <xdr:col>22</xdr:col>
      <xdr:colOff>165100</xdr:colOff>
      <xdr:row>17</xdr:row>
      <xdr:rowOff>36493</xdr:rowOff>
    </xdr:to>
    <xdr:sp macro="" textlink="">
      <xdr:nvSpPr>
        <xdr:cNvPr id="75" name="楕円 74"/>
        <xdr:cNvSpPr/>
      </xdr:nvSpPr>
      <xdr:spPr bwMode="auto">
        <a:xfrm>
          <a:off x="4254500" y="289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46670</xdr:rowOff>
    </xdr:from>
    <xdr:ext cx="762000" cy="259045"/>
    <xdr:sp macro="" textlink="">
      <xdr:nvSpPr>
        <xdr:cNvPr id="76" name="テキスト ボックス 75"/>
        <xdr:cNvSpPr txBox="1"/>
      </xdr:nvSpPr>
      <xdr:spPr>
        <a:xfrm>
          <a:off x="3924300" y="26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133862</xdr:rowOff>
    </xdr:from>
    <xdr:to>
      <xdr:col>19</xdr:col>
      <xdr:colOff>38100</xdr:colOff>
      <xdr:row>17</xdr:row>
      <xdr:rowOff>64012</xdr:rowOff>
    </xdr:to>
    <xdr:sp macro="" textlink="">
      <xdr:nvSpPr>
        <xdr:cNvPr id="77" name="楕円 76"/>
        <xdr:cNvSpPr/>
      </xdr:nvSpPr>
      <xdr:spPr bwMode="auto">
        <a:xfrm>
          <a:off x="3556000" y="292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74189</xdr:rowOff>
    </xdr:from>
    <xdr:ext cx="762000" cy="259045"/>
    <xdr:sp macro="" textlink="">
      <xdr:nvSpPr>
        <xdr:cNvPr id="78" name="テキスト ボックス 77"/>
        <xdr:cNvSpPr txBox="1"/>
      </xdr:nvSpPr>
      <xdr:spPr>
        <a:xfrm>
          <a:off x="3225800" y="269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153695</xdr:rowOff>
    </xdr:from>
    <xdr:to>
      <xdr:col>15</xdr:col>
      <xdr:colOff>101600</xdr:colOff>
      <xdr:row>17</xdr:row>
      <xdr:rowOff>83845</xdr:rowOff>
    </xdr:to>
    <xdr:sp macro="" textlink="">
      <xdr:nvSpPr>
        <xdr:cNvPr id="79" name="楕円 78"/>
        <xdr:cNvSpPr/>
      </xdr:nvSpPr>
      <xdr:spPr bwMode="auto">
        <a:xfrm>
          <a:off x="2857500" y="294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94022</xdr:rowOff>
    </xdr:from>
    <xdr:ext cx="762000" cy="259045"/>
    <xdr:sp macro="" textlink="">
      <xdr:nvSpPr>
        <xdr:cNvPr id="80" name="テキスト ボックス 79"/>
        <xdr:cNvSpPr txBox="1"/>
      </xdr:nvSpPr>
      <xdr:spPr>
        <a:xfrm>
          <a:off x="2527300" y="27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329235</xdr:rowOff>
    </xdr:from>
    <xdr:to>
      <xdr:col>29</xdr:col>
      <xdr:colOff>127000</xdr:colOff>
      <xdr:row>37</xdr:row>
      <xdr:rowOff>335026</xdr:rowOff>
    </xdr:to>
    <xdr:cxnSp macro="">
      <xdr:nvCxnSpPr>
        <xdr:cNvPr id="114" name="直線コネクタ 113"/>
        <xdr:cNvCxnSpPr/>
      </xdr:nvCxnSpPr>
      <xdr:spPr bwMode="auto">
        <a:xfrm flipV="1">
          <a:off x="5003800" y="7453935"/>
          <a:ext cx="6477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314012</xdr:rowOff>
    </xdr:from>
    <xdr:ext cx="762000" cy="259045"/>
    <xdr:sp macro="" textlink="">
      <xdr:nvSpPr>
        <xdr:cNvPr id="115" name="人口1人当たり決算額の推移平均値テキスト445"/>
        <xdr:cNvSpPr txBox="1"/>
      </xdr:nvSpPr>
      <xdr:spPr>
        <a:xfrm>
          <a:off x="5740400" y="7438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335026</xdr:rowOff>
    </xdr:from>
    <xdr:to>
      <xdr:col>26</xdr:col>
      <xdr:colOff>50800</xdr:colOff>
      <xdr:row>37</xdr:row>
      <xdr:rowOff>340573</xdr:rowOff>
    </xdr:to>
    <xdr:cxnSp macro="">
      <xdr:nvCxnSpPr>
        <xdr:cNvPr id="117" name="直線コネクタ 116"/>
        <xdr:cNvCxnSpPr/>
      </xdr:nvCxnSpPr>
      <xdr:spPr bwMode="auto">
        <a:xfrm flipV="1">
          <a:off x="4305300" y="7459726"/>
          <a:ext cx="698500" cy="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338314</xdr:rowOff>
    </xdr:from>
    <xdr:to>
      <xdr:col>22</xdr:col>
      <xdr:colOff>114300</xdr:colOff>
      <xdr:row>37</xdr:row>
      <xdr:rowOff>340573</xdr:rowOff>
    </xdr:to>
    <xdr:cxnSp macro="">
      <xdr:nvCxnSpPr>
        <xdr:cNvPr id="120" name="直線コネクタ 119"/>
        <xdr:cNvCxnSpPr/>
      </xdr:nvCxnSpPr>
      <xdr:spPr bwMode="auto">
        <a:xfrm>
          <a:off x="3606800" y="7463014"/>
          <a:ext cx="698500" cy="2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335838</xdr:rowOff>
    </xdr:from>
    <xdr:to>
      <xdr:col>18</xdr:col>
      <xdr:colOff>177800</xdr:colOff>
      <xdr:row>37</xdr:row>
      <xdr:rowOff>338314</xdr:rowOff>
    </xdr:to>
    <xdr:cxnSp macro="">
      <xdr:nvCxnSpPr>
        <xdr:cNvPr id="123" name="直線コネクタ 122"/>
        <xdr:cNvCxnSpPr/>
      </xdr:nvCxnSpPr>
      <xdr:spPr bwMode="auto">
        <a:xfrm>
          <a:off x="2908300" y="7460538"/>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278435</xdr:rowOff>
    </xdr:from>
    <xdr:to>
      <xdr:col>29</xdr:col>
      <xdr:colOff>177800</xdr:colOff>
      <xdr:row>38</xdr:row>
      <xdr:rowOff>37135</xdr:rowOff>
    </xdr:to>
    <xdr:sp macro="" textlink="">
      <xdr:nvSpPr>
        <xdr:cNvPr id="133" name="楕円 132"/>
        <xdr:cNvSpPr/>
      </xdr:nvSpPr>
      <xdr:spPr bwMode="auto">
        <a:xfrm>
          <a:off x="5600700" y="740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123512</xdr:rowOff>
    </xdr:from>
    <xdr:ext cx="762000" cy="259045"/>
    <xdr:sp macro="" textlink="">
      <xdr:nvSpPr>
        <xdr:cNvPr id="134" name="人口1人当たり決算額の推移該当値テキスト445"/>
        <xdr:cNvSpPr txBox="1"/>
      </xdr:nvSpPr>
      <xdr:spPr>
        <a:xfrm>
          <a:off x="5740400" y="724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284226</xdr:rowOff>
    </xdr:from>
    <xdr:to>
      <xdr:col>26</xdr:col>
      <xdr:colOff>101600</xdr:colOff>
      <xdr:row>38</xdr:row>
      <xdr:rowOff>42926</xdr:rowOff>
    </xdr:to>
    <xdr:sp macro="" textlink="">
      <xdr:nvSpPr>
        <xdr:cNvPr id="135" name="楕円 134"/>
        <xdr:cNvSpPr/>
      </xdr:nvSpPr>
      <xdr:spPr bwMode="auto">
        <a:xfrm>
          <a:off x="4953000" y="740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27703</xdr:rowOff>
    </xdr:from>
    <xdr:ext cx="736600" cy="259045"/>
    <xdr:sp macro="" textlink="">
      <xdr:nvSpPr>
        <xdr:cNvPr id="136" name="テキスト ボックス 135"/>
        <xdr:cNvSpPr txBox="1"/>
      </xdr:nvSpPr>
      <xdr:spPr>
        <a:xfrm>
          <a:off x="4622800" y="74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289773</xdr:rowOff>
    </xdr:from>
    <xdr:to>
      <xdr:col>22</xdr:col>
      <xdr:colOff>165100</xdr:colOff>
      <xdr:row>38</xdr:row>
      <xdr:rowOff>48473</xdr:rowOff>
    </xdr:to>
    <xdr:sp macro="" textlink="">
      <xdr:nvSpPr>
        <xdr:cNvPr id="137" name="楕円 136"/>
        <xdr:cNvSpPr/>
      </xdr:nvSpPr>
      <xdr:spPr bwMode="auto">
        <a:xfrm>
          <a:off x="4254500" y="741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33250</xdr:rowOff>
    </xdr:from>
    <xdr:ext cx="762000" cy="259045"/>
    <xdr:sp macro="" textlink="">
      <xdr:nvSpPr>
        <xdr:cNvPr id="138" name="テキスト ボックス 137"/>
        <xdr:cNvSpPr txBox="1"/>
      </xdr:nvSpPr>
      <xdr:spPr>
        <a:xfrm>
          <a:off x="3924300" y="750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287514</xdr:rowOff>
    </xdr:from>
    <xdr:to>
      <xdr:col>19</xdr:col>
      <xdr:colOff>38100</xdr:colOff>
      <xdr:row>38</xdr:row>
      <xdr:rowOff>46214</xdr:rowOff>
    </xdr:to>
    <xdr:sp macro="" textlink="">
      <xdr:nvSpPr>
        <xdr:cNvPr id="139" name="楕円 138"/>
        <xdr:cNvSpPr/>
      </xdr:nvSpPr>
      <xdr:spPr bwMode="auto">
        <a:xfrm>
          <a:off x="3556000" y="741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30991</xdr:rowOff>
    </xdr:from>
    <xdr:ext cx="762000" cy="259045"/>
    <xdr:sp macro="" textlink="">
      <xdr:nvSpPr>
        <xdr:cNvPr id="140" name="テキスト ボックス 139"/>
        <xdr:cNvSpPr txBox="1"/>
      </xdr:nvSpPr>
      <xdr:spPr>
        <a:xfrm>
          <a:off x="3225800" y="749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285038</xdr:rowOff>
    </xdr:from>
    <xdr:to>
      <xdr:col>15</xdr:col>
      <xdr:colOff>101600</xdr:colOff>
      <xdr:row>38</xdr:row>
      <xdr:rowOff>43738</xdr:rowOff>
    </xdr:to>
    <xdr:sp macro="" textlink="">
      <xdr:nvSpPr>
        <xdr:cNvPr id="141" name="楕円 140"/>
        <xdr:cNvSpPr/>
      </xdr:nvSpPr>
      <xdr:spPr bwMode="auto">
        <a:xfrm>
          <a:off x="2857500" y="7409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28515</xdr:rowOff>
    </xdr:from>
    <xdr:ext cx="762000" cy="259045"/>
    <xdr:sp macro="" textlink="">
      <xdr:nvSpPr>
        <xdr:cNvPr id="142" name="テキスト ボックス 141"/>
        <xdr:cNvSpPr txBox="1"/>
      </xdr:nvSpPr>
      <xdr:spPr>
        <a:xfrm>
          <a:off x="2527300" y="7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37,024
36,624
230.12
34,523,922
32,295,136
1,853,363
14,370,193
25,032,854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48739</xdr:rowOff>
    </xdr:from>
    <xdr:to>
      <xdr:col>24</xdr:col>
      <xdr:colOff>63500</xdr:colOff>
      <xdr:row>34</xdr:row>
      <xdr:rowOff>140636</xdr:rowOff>
    </xdr:to>
    <xdr:cxnSp macro="">
      <xdr:nvCxnSpPr>
        <xdr:cNvPr id="63" name="直線コネクタ 62"/>
        <xdr:cNvCxnSpPr/>
      </xdr:nvCxnSpPr>
      <xdr:spPr>
        <a:xfrm flipV="1">
          <a:off x="3797300" y="5878039"/>
          <a:ext cx="8382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140636</xdr:rowOff>
    </xdr:from>
    <xdr:to>
      <xdr:col>19</xdr:col>
      <xdr:colOff>177800</xdr:colOff>
      <xdr:row>35</xdr:row>
      <xdr:rowOff>25346</xdr:rowOff>
    </xdr:to>
    <xdr:cxnSp macro="">
      <xdr:nvCxnSpPr>
        <xdr:cNvPr id="66" name="直線コネクタ 65"/>
        <xdr:cNvCxnSpPr/>
      </xdr:nvCxnSpPr>
      <xdr:spPr>
        <a:xfrm flipV="1">
          <a:off x="2908300" y="5969936"/>
          <a:ext cx="889000" cy="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25041</xdr:rowOff>
    </xdr:from>
    <xdr:to>
      <xdr:col>15</xdr:col>
      <xdr:colOff>50800</xdr:colOff>
      <xdr:row>35</xdr:row>
      <xdr:rowOff>25346</xdr:rowOff>
    </xdr:to>
    <xdr:cxnSp macro="">
      <xdr:nvCxnSpPr>
        <xdr:cNvPr id="69" name="直線コネクタ 68"/>
        <xdr:cNvCxnSpPr/>
      </xdr:nvCxnSpPr>
      <xdr:spPr>
        <a:xfrm>
          <a:off x="2019300" y="6025791"/>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25041</xdr:rowOff>
    </xdr:from>
    <xdr:to>
      <xdr:col>10</xdr:col>
      <xdr:colOff>114300</xdr:colOff>
      <xdr:row>35</xdr:row>
      <xdr:rowOff>25922</xdr:rowOff>
    </xdr:to>
    <xdr:cxnSp macro="">
      <xdr:nvCxnSpPr>
        <xdr:cNvPr id="72" name="直線コネクタ 71"/>
        <xdr:cNvCxnSpPr/>
      </xdr:nvCxnSpPr>
      <xdr:spPr>
        <a:xfrm flipV="1">
          <a:off x="1130300" y="6025791"/>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169389</xdr:rowOff>
    </xdr:from>
    <xdr:to>
      <xdr:col>24</xdr:col>
      <xdr:colOff>114300</xdr:colOff>
      <xdr:row>34</xdr:row>
      <xdr:rowOff>99539</xdr:rowOff>
    </xdr:to>
    <xdr:sp macro="" textlink="">
      <xdr:nvSpPr>
        <xdr:cNvPr id="82" name="楕円 81"/>
        <xdr:cNvSpPr/>
      </xdr:nvSpPr>
      <xdr:spPr>
        <a:xfrm>
          <a:off x="4584700" y="58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20816</xdr:rowOff>
    </xdr:from>
    <xdr:ext cx="599010" cy="259045"/>
    <xdr:sp macro="" textlink="">
      <xdr:nvSpPr>
        <xdr:cNvPr id="83" name="人件費該当値テキスト"/>
        <xdr:cNvSpPr txBox="1"/>
      </xdr:nvSpPr>
      <xdr:spPr>
        <a:xfrm>
          <a:off x="4686300" y="567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89836</xdr:rowOff>
    </xdr:from>
    <xdr:to>
      <xdr:col>20</xdr:col>
      <xdr:colOff>38100</xdr:colOff>
      <xdr:row>35</xdr:row>
      <xdr:rowOff>19986</xdr:rowOff>
    </xdr:to>
    <xdr:sp macro="" textlink="">
      <xdr:nvSpPr>
        <xdr:cNvPr id="84" name="楕円 83"/>
        <xdr:cNvSpPr/>
      </xdr:nvSpPr>
      <xdr:spPr>
        <a:xfrm>
          <a:off x="3746500" y="59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36513</xdr:rowOff>
    </xdr:from>
    <xdr:ext cx="599010" cy="259045"/>
    <xdr:sp macro="" textlink="">
      <xdr:nvSpPr>
        <xdr:cNvPr id="85" name="テキスト ボックス 84"/>
        <xdr:cNvSpPr txBox="1"/>
      </xdr:nvSpPr>
      <xdr:spPr>
        <a:xfrm>
          <a:off x="3497795" y="569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145996</xdr:rowOff>
    </xdr:from>
    <xdr:to>
      <xdr:col>15</xdr:col>
      <xdr:colOff>101600</xdr:colOff>
      <xdr:row>35</xdr:row>
      <xdr:rowOff>76146</xdr:rowOff>
    </xdr:to>
    <xdr:sp macro="" textlink="">
      <xdr:nvSpPr>
        <xdr:cNvPr id="86" name="楕円 85"/>
        <xdr:cNvSpPr/>
      </xdr:nvSpPr>
      <xdr:spPr>
        <a:xfrm>
          <a:off x="2857500" y="597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92673</xdr:rowOff>
    </xdr:from>
    <xdr:ext cx="534377" cy="259045"/>
    <xdr:sp macro="" textlink="">
      <xdr:nvSpPr>
        <xdr:cNvPr id="87" name="テキスト ボックス 86"/>
        <xdr:cNvSpPr txBox="1"/>
      </xdr:nvSpPr>
      <xdr:spPr>
        <a:xfrm>
          <a:off x="2641111" y="575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145691</xdr:rowOff>
    </xdr:from>
    <xdr:to>
      <xdr:col>10</xdr:col>
      <xdr:colOff>165100</xdr:colOff>
      <xdr:row>35</xdr:row>
      <xdr:rowOff>75841</xdr:rowOff>
    </xdr:to>
    <xdr:sp macro="" textlink="">
      <xdr:nvSpPr>
        <xdr:cNvPr id="88" name="楕円 87"/>
        <xdr:cNvSpPr/>
      </xdr:nvSpPr>
      <xdr:spPr>
        <a:xfrm>
          <a:off x="1968500" y="59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92368</xdr:rowOff>
    </xdr:from>
    <xdr:ext cx="534377" cy="259045"/>
    <xdr:sp macro="" textlink="">
      <xdr:nvSpPr>
        <xdr:cNvPr id="89" name="テキスト ボックス 88"/>
        <xdr:cNvSpPr txBox="1"/>
      </xdr:nvSpPr>
      <xdr:spPr>
        <a:xfrm>
          <a:off x="1752111" y="57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146572</xdr:rowOff>
    </xdr:from>
    <xdr:to>
      <xdr:col>6</xdr:col>
      <xdr:colOff>38100</xdr:colOff>
      <xdr:row>35</xdr:row>
      <xdr:rowOff>76722</xdr:rowOff>
    </xdr:to>
    <xdr:sp macro="" textlink="">
      <xdr:nvSpPr>
        <xdr:cNvPr id="90" name="楕円 89"/>
        <xdr:cNvSpPr/>
      </xdr:nvSpPr>
      <xdr:spPr>
        <a:xfrm>
          <a:off x="1079500" y="59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93249</xdr:rowOff>
    </xdr:from>
    <xdr:ext cx="534377" cy="259045"/>
    <xdr:sp macro="" textlink="">
      <xdr:nvSpPr>
        <xdr:cNvPr id="91" name="テキスト ボックス 90"/>
        <xdr:cNvSpPr txBox="1"/>
      </xdr:nvSpPr>
      <xdr:spPr>
        <a:xfrm>
          <a:off x="863111" y="57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67805</xdr:rowOff>
    </xdr:from>
    <xdr:to>
      <xdr:col>24</xdr:col>
      <xdr:colOff>63500</xdr:colOff>
      <xdr:row>57</xdr:row>
      <xdr:rowOff>80270</xdr:rowOff>
    </xdr:to>
    <xdr:cxnSp macro="">
      <xdr:nvCxnSpPr>
        <xdr:cNvPr id="122" name="直線コネクタ 121"/>
        <xdr:cNvCxnSpPr/>
      </xdr:nvCxnSpPr>
      <xdr:spPr>
        <a:xfrm flipV="1">
          <a:off x="3797300" y="9669005"/>
          <a:ext cx="838200" cy="18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80270</xdr:rowOff>
    </xdr:from>
    <xdr:to>
      <xdr:col>19</xdr:col>
      <xdr:colOff>177800</xdr:colOff>
      <xdr:row>57</xdr:row>
      <xdr:rowOff>131627</xdr:rowOff>
    </xdr:to>
    <xdr:cxnSp macro="">
      <xdr:nvCxnSpPr>
        <xdr:cNvPr id="125" name="直線コネクタ 124"/>
        <xdr:cNvCxnSpPr/>
      </xdr:nvCxnSpPr>
      <xdr:spPr>
        <a:xfrm flipV="1">
          <a:off x="2908300" y="9852920"/>
          <a:ext cx="889000" cy="5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131627</xdr:rowOff>
    </xdr:from>
    <xdr:to>
      <xdr:col>15</xdr:col>
      <xdr:colOff>50800</xdr:colOff>
      <xdr:row>57</xdr:row>
      <xdr:rowOff>153782</xdr:rowOff>
    </xdr:to>
    <xdr:cxnSp macro="">
      <xdr:nvCxnSpPr>
        <xdr:cNvPr id="128" name="直線コネクタ 127"/>
        <xdr:cNvCxnSpPr/>
      </xdr:nvCxnSpPr>
      <xdr:spPr>
        <a:xfrm flipV="1">
          <a:off x="2019300" y="9904277"/>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150490</xdr:rowOff>
    </xdr:from>
    <xdr:to>
      <xdr:col>10</xdr:col>
      <xdr:colOff>114300</xdr:colOff>
      <xdr:row>57</xdr:row>
      <xdr:rowOff>153782</xdr:rowOff>
    </xdr:to>
    <xdr:cxnSp macro="">
      <xdr:nvCxnSpPr>
        <xdr:cNvPr id="131" name="直線コネクタ 130"/>
        <xdr:cNvCxnSpPr/>
      </xdr:nvCxnSpPr>
      <xdr:spPr>
        <a:xfrm>
          <a:off x="1130300" y="9923140"/>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17005</xdr:rowOff>
    </xdr:from>
    <xdr:to>
      <xdr:col>24</xdr:col>
      <xdr:colOff>114300</xdr:colOff>
      <xdr:row>56</xdr:row>
      <xdr:rowOff>118605</xdr:rowOff>
    </xdr:to>
    <xdr:sp macro="" textlink="">
      <xdr:nvSpPr>
        <xdr:cNvPr id="141" name="楕円 140"/>
        <xdr:cNvSpPr/>
      </xdr:nvSpPr>
      <xdr:spPr>
        <a:xfrm>
          <a:off x="4584700" y="96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39882</xdr:rowOff>
    </xdr:from>
    <xdr:ext cx="599010" cy="259045"/>
    <xdr:sp macro="" textlink="">
      <xdr:nvSpPr>
        <xdr:cNvPr id="142" name="物件費該当値テキスト"/>
        <xdr:cNvSpPr txBox="1"/>
      </xdr:nvSpPr>
      <xdr:spPr>
        <a:xfrm>
          <a:off x="4686300" y="946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29470</xdr:rowOff>
    </xdr:from>
    <xdr:to>
      <xdr:col>20</xdr:col>
      <xdr:colOff>38100</xdr:colOff>
      <xdr:row>57</xdr:row>
      <xdr:rowOff>131070</xdr:rowOff>
    </xdr:to>
    <xdr:sp macro="" textlink="">
      <xdr:nvSpPr>
        <xdr:cNvPr id="143" name="楕円 142"/>
        <xdr:cNvSpPr/>
      </xdr:nvSpPr>
      <xdr:spPr>
        <a:xfrm>
          <a:off x="3746500" y="98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147597</xdr:rowOff>
    </xdr:from>
    <xdr:ext cx="599010" cy="259045"/>
    <xdr:sp macro="" textlink="">
      <xdr:nvSpPr>
        <xdr:cNvPr id="144" name="テキスト ボックス 143"/>
        <xdr:cNvSpPr txBox="1"/>
      </xdr:nvSpPr>
      <xdr:spPr>
        <a:xfrm>
          <a:off x="3497795" y="957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80827</xdr:rowOff>
    </xdr:from>
    <xdr:to>
      <xdr:col>15</xdr:col>
      <xdr:colOff>101600</xdr:colOff>
      <xdr:row>58</xdr:row>
      <xdr:rowOff>10977</xdr:rowOff>
    </xdr:to>
    <xdr:sp macro="" textlink="">
      <xdr:nvSpPr>
        <xdr:cNvPr id="145" name="楕円 144"/>
        <xdr:cNvSpPr/>
      </xdr:nvSpPr>
      <xdr:spPr>
        <a:xfrm>
          <a:off x="2857500" y="98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27504</xdr:rowOff>
    </xdr:from>
    <xdr:ext cx="534377" cy="259045"/>
    <xdr:sp macro="" textlink="">
      <xdr:nvSpPr>
        <xdr:cNvPr id="146" name="テキスト ボックス 145"/>
        <xdr:cNvSpPr txBox="1"/>
      </xdr:nvSpPr>
      <xdr:spPr>
        <a:xfrm>
          <a:off x="2641111" y="962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102982</xdr:rowOff>
    </xdr:from>
    <xdr:to>
      <xdr:col>10</xdr:col>
      <xdr:colOff>165100</xdr:colOff>
      <xdr:row>58</xdr:row>
      <xdr:rowOff>33132</xdr:rowOff>
    </xdr:to>
    <xdr:sp macro="" textlink="">
      <xdr:nvSpPr>
        <xdr:cNvPr id="147" name="楕円 146"/>
        <xdr:cNvSpPr/>
      </xdr:nvSpPr>
      <xdr:spPr>
        <a:xfrm>
          <a:off x="1968500" y="987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49659</xdr:rowOff>
    </xdr:from>
    <xdr:ext cx="534377" cy="259045"/>
    <xdr:sp macro="" textlink="">
      <xdr:nvSpPr>
        <xdr:cNvPr id="148" name="テキスト ボックス 147"/>
        <xdr:cNvSpPr txBox="1"/>
      </xdr:nvSpPr>
      <xdr:spPr>
        <a:xfrm>
          <a:off x="1752111" y="965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99690</xdr:rowOff>
    </xdr:from>
    <xdr:to>
      <xdr:col>6</xdr:col>
      <xdr:colOff>38100</xdr:colOff>
      <xdr:row>58</xdr:row>
      <xdr:rowOff>29840</xdr:rowOff>
    </xdr:to>
    <xdr:sp macro="" textlink="">
      <xdr:nvSpPr>
        <xdr:cNvPr id="149" name="楕円 148"/>
        <xdr:cNvSpPr/>
      </xdr:nvSpPr>
      <xdr:spPr>
        <a:xfrm>
          <a:off x="1079500" y="987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46367</xdr:rowOff>
    </xdr:from>
    <xdr:ext cx="534377" cy="259045"/>
    <xdr:sp macro="" textlink="">
      <xdr:nvSpPr>
        <xdr:cNvPr id="150" name="テキスト ボックス 149"/>
        <xdr:cNvSpPr txBox="1"/>
      </xdr:nvSpPr>
      <xdr:spPr>
        <a:xfrm>
          <a:off x="863111" y="964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127736</xdr:rowOff>
    </xdr:from>
    <xdr:to>
      <xdr:col>24</xdr:col>
      <xdr:colOff>63500</xdr:colOff>
      <xdr:row>78</xdr:row>
      <xdr:rowOff>140709</xdr:rowOff>
    </xdr:to>
    <xdr:cxnSp macro="">
      <xdr:nvCxnSpPr>
        <xdr:cNvPr id="179" name="直線コネクタ 178"/>
        <xdr:cNvCxnSpPr/>
      </xdr:nvCxnSpPr>
      <xdr:spPr>
        <a:xfrm flipV="1">
          <a:off x="3797300" y="13500836"/>
          <a:ext cx="8382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122346</xdr:rowOff>
    </xdr:from>
    <xdr:to>
      <xdr:col>19</xdr:col>
      <xdr:colOff>177800</xdr:colOff>
      <xdr:row>78</xdr:row>
      <xdr:rowOff>140709</xdr:rowOff>
    </xdr:to>
    <xdr:cxnSp macro="">
      <xdr:nvCxnSpPr>
        <xdr:cNvPr id="182" name="直線コネクタ 181"/>
        <xdr:cNvCxnSpPr/>
      </xdr:nvCxnSpPr>
      <xdr:spPr>
        <a:xfrm>
          <a:off x="2908300" y="13495446"/>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122346</xdr:rowOff>
    </xdr:from>
    <xdr:to>
      <xdr:col>15</xdr:col>
      <xdr:colOff>50800</xdr:colOff>
      <xdr:row>78</xdr:row>
      <xdr:rowOff>128479</xdr:rowOff>
    </xdr:to>
    <xdr:cxnSp macro="">
      <xdr:nvCxnSpPr>
        <xdr:cNvPr id="185" name="直線コネクタ 184"/>
        <xdr:cNvCxnSpPr/>
      </xdr:nvCxnSpPr>
      <xdr:spPr>
        <a:xfrm flipV="1">
          <a:off x="2019300" y="13495446"/>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128479</xdr:rowOff>
    </xdr:from>
    <xdr:to>
      <xdr:col>10</xdr:col>
      <xdr:colOff>114300</xdr:colOff>
      <xdr:row>78</xdr:row>
      <xdr:rowOff>154502</xdr:rowOff>
    </xdr:to>
    <xdr:cxnSp macro="">
      <xdr:nvCxnSpPr>
        <xdr:cNvPr id="188" name="直線コネクタ 187"/>
        <xdr:cNvCxnSpPr/>
      </xdr:nvCxnSpPr>
      <xdr:spPr>
        <a:xfrm flipV="1">
          <a:off x="1130300" y="13501579"/>
          <a:ext cx="8890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76936</xdr:rowOff>
    </xdr:from>
    <xdr:to>
      <xdr:col>24</xdr:col>
      <xdr:colOff>114300</xdr:colOff>
      <xdr:row>79</xdr:row>
      <xdr:rowOff>7086</xdr:rowOff>
    </xdr:to>
    <xdr:sp macro="" textlink="">
      <xdr:nvSpPr>
        <xdr:cNvPr id="198" name="楕円 197"/>
        <xdr:cNvSpPr/>
      </xdr:nvSpPr>
      <xdr:spPr>
        <a:xfrm>
          <a:off x="4584700" y="134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163313</xdr:rowOff>
    </xdr:from>
    <xdr:ext cx="469744" cy="259045"/>
    <xdr:sp macro="" textlink="">
      <xdr:nvSpPr>
        <xdr:cNvPr id="199" name="維持補修費該当値テキスト"/>
        <xdr:cNvSpPr txBox="1"/>
      </xdr:nvSpPr>
      <xdr:spPr>
        <a:xfrm>
          <a:off x="4686300" y="133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89909</xdr:rowOff>
    </xdr:from>
    <xdr:to>
      <xdr:col>20</xdr:col>
      <xdr:colOff>38100</xdr:colOff>
      <xdr:row>79</xdr:row>
      <xdr:rowOff>20059</xdr:rowOff>
    </xdr:to>
    <xdr:sp macro="" textlink="">
      <xdr:nvSpPr>
        <xdr:cNvPr id="200" name="楕円 199"/>
        <xdr:cNvSpPr/>
      </xdr:nvSpPr>
      <xdr:spPr>
        <a:xfrm>
          <a:off x="3746500" y="134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11186</xdr:rowOff>
    </xdr:from>
    <xdr:ext cx="469744" cy="259045"/>
    <xdr:sp macro="" textlink="">
      <xdr:nvSpPr>
        <xdr:cNvPr id="201" name="テキスト ボックス 200"/>
        <xdr:cNvSpPr txBox="1"/>
      </xdr:nvSpPr>
      <xdr:spPr>
        <a:xfrm>
          <a:off x="3562428" y="1355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71546</xdr:rowOff>
    </xdr:from>
    <xdr:to>
      <xdr:col>15</xdr:col>
      <xdr:colOff>101600</xdr:colOff>
      <xdr:row>79</xdr:row>
      <xdr:rowOff>1696</xdr:rowOff>
    </xdr:to>
    <xdr:sp macro="" textlink="">
      <xdr:nvSpPr>
        <xdr:cNvPr id="202" name="楕円 201"/>
        <xdr:cNvSpPr/>
      </xdr:nvSpPr>
      <xdr:spPr>
        <a:xfrm>
          <a:off x="2857500" y="134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164273</xdr:rowOff>
    </xdr:from>
    <xdr:ext cx="469744" cy="259045"/>
    <xdr:sp macro="" textlink="">
      <xdr:nvSpPr>
        <xdr:cNvPr id="203" name="テキスト ボックス 202"/>
        <xdr:cNvSpPr txBox="1"/>
      </xdr:nvSpPr>
      <xdr:spPr>
        <a:xfrm>
          <a:off x="2673428" y="1353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77679</xdr:rowOff>
    </xdr:from>
    <xdr:to>
      <xdr:col>10</xdr:col>
      <xdr:colOff>165100</xdr:colOff>
      <xdr:row>79</xdr:row>
      <xdr:rowOff>7829</xdr:rowOff>
    </xdr:to>
    <xdr:sp macro="" textlink="">
      <xdr:nvSpPr>
        <xdr:cNvPr id="204" name="楕円 203"/>
        <xdr:cNvSpPr/>
      </xdr:nvSpPr>
      <xdr:spPr>
        <a:xfrm>
          <a:off x="1968500" y="13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170406</xdr:rowOff>
    </xdr:from>
    <xdr:ext cx="469744" cy="259045"/>
    <xdr:sp macro="" textlink="">
      <xdr:nvSpPr>
        <xdr:cNvPr id="205" name="テキスト ボックス 204"/>
        <xdr:cNvSpPr txBox="1"/>
      </xdr:nvSpPr>
      <xdr:spPr>
        <a:xfrm>
          <a:off x="1784428" y="135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103702</xdr:rowOff>
    </xdr:from>
    <xdr:to>
      <xdr:col>6</xdr:col>
      <xdr:colOff>38100</xdr:colOff>
      <xdr:row>79</xdr:row>
      <xdr:rowOff>33852</xdr:rowOff>
    </xdr:to>
    <xdr:sp macro="" textlink="">
      <xdr:nvSpPr>
        <xdr:cNvPr id="206" name="楕円 205"/>
        <xdr:cNvSpPr/>
      </xdr:nvSpPr>
      <xdr:spPr>
        <a:xfrm>
          <a:off x="1079500" y="134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24979</xdr:rowOff>
    </xdr:from>
    <xdr:ext cx="469744" cy="259045"/>
    <xdr:sp macro="" textlink="">
      <xdr:nvSpPr>
        <xdr:cNvPr id="207" name="テキスト ボックス 206"/>
        <xdr:cNvSpPr txBox="1"/>
      </xdr:nvSpPr>
      <xdr:spPr>
        <a:xfrm>
          <a:off x="895428" y="135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91148</xdr:rowOff>
    </xdr:from>
    <xdr:to>
      <xdr:col>24</xdr:col>
      <xdr:colOff>63500</xdr:colOff>
      <xdr:row>98</xdr:row>
      <xdr:rowOff>110567</xdr:rowOff>
    </xdr:to>
    <xdr:cxnSp macro="">
      <xdr:nvCxnSpPr>
        <xdr:cNvPr id="237" name="直線コネクタ 236"/>
        <xdr:cNvCxnSpPr/>
      </xdr:nvCxnSpPr>
      <xdr:spPr>
        <a:xfrm flipV="1">
          <a:off x="3797300" y="16893248"/>
          <a:ext cx="8382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110567</xdr:rowOff>
    </xdr:from>
    <xdr:to>
      <xdr:col>19</xdr:col>
      <xdr:colOff>177800</xdr:colOff>
      <xdr:row>99</xdr:row>
      <xdr:rowOff>7683</xdr:rowOff>
    </xdr:to>
    <xdr:cxnSp macro="">
      <xdr:nvCxnSpPr>
        <xdr:cNvPr id="240" name="直線コネクタ 239"/>
        <xdr:cNvCxnSpPr/>
      </xdr:nvCxnSpPr>
      <xdr:spPr>
        <a:xfrm flipV="1">
          <a:off x="2908300" y="16912667"/>
          <a:ext cx="889000" cy="6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7683</xdr:rowOff>
    </xdr:from>
    <xdr:to>
      <xdr:col>15</xdr:col>
      <xdr:colOff>50800</xdr:colOff>
      <xdr:row>99</xdr:row>
      <xdr:rowOff>25172</xdr:rowOff>
    </xdr:to>
    <xdr:cxnSp macro="">
      <xdr:nvCxnSpPr>
        <xdr:cNvPr id="243" name="直線コネクタ 242"/>
        <xdr:cNvCxnSpPr/>
      </xdr:nvCxnSpPr>
      <xdr:spPr>
        <a:xfrm flipV="1">
          <a:off x="2019300" y="16981233"/>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149644</xdr:rowOff>
    </xdr:from>
    <xdr:to>
      <xdr:col>10</xdr:col>
      <xdr:colOff>114300</xdr:colOff>
      <xdr:row>99</xdr:row>
      <xdr:rowOff>25172</xdr:rowOff>
    </xdr:to>
    <xdr:cxnSp macro="">
      <xdr:nvCxnSpPr>
        <xdr:cNvPr id="246" name="直線コネクタ 245"/>
        <xdr:cNvCxnSpPr/>
      </xdr:nvCxnSpPr>
      <xdr:spPr>
        <a:xfrm>
          <a:off x="1130300" y="16951744"/>
          <a:ext cx="889000" cy="4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40348</xdr:rowOff>
    </xdr:from>
    <xdr:to>
      <xdr:col>24</xdr:col>
      <xdr:colOff>114300</xdr:colOff>
      <xdr:row>98</xdr:row>
      <xdr:rowOff>141948</xdr:rowOff>
    </xdr:to>
    <xdr:sp macro="" textlink="">
      <xdr:nvSpPr>
        <xdr:cNvPr id="256" name="楕円 255"/>
        <xdr:cNvSpPr/>
      </xdr:nvSpPr>
      <xdr:spPr>
        <a:xfrm>
          <a:off x="4584700" y="168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18775</xdr:rowOff>
    </xdr:from>
    <xdr:ext cx="534377" cy="259045"/>
    <xdr:sp macro="" textlink="">
      <xdr:nvSpPr>
        <xdr:cNvPr id="257" name="扶助費該当値テキスト"/>
        <xdr:cNvSpPr txBox="1"/>
      </xdr:nvSpPr>
      <xdr:spPr>
        <a:xfrm>
          <a:off x="4686300" y="168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59767</xdr:rowOff>
    </xdr:from>
    <xdr:to>
      <xdr:col>20</xdr:col>
      <xdr:colOff>38100</xdr:colOff>
      <xdr:row>98</xdr:row>
      <xdr:rowOff>161367</xdr:rowOff>
    </xdr:to>
    <xdr:sp macro="" textlink="">
      <xdr:nvSpPr>
        <xdr:cNvPr id="258" name="楕円 257"/>
        <xdr:cNvSpPr/>
      </xdr:nvSpPr>
      <xdr:spPr>
        <a:xfrm>
          <a:off x="3746500" y="168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152494</xdr:rowOff>
    </xdr:from>
    <xdr:ext cx="534377" cy="259045"/>
    <xdr:sp macro="" textlink="">
      <xdr:nvSpPr>
        <xdr:cNvPr id="259" name="テキスト ボックス 258"/>
        <xdr:cNvSpPr txBox="1"/>
      </xdr:nvSpPr>
      <xdr:spPr>
        <a:xfrm>
          <a:off x="3530111" y="169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128333</xdr:rowOff>
    </xdr:from>
    <xdr:to>
      <xdr:col>15</xdr:col>
      <xdr:colOff>101600</xdr:colOff>
      <xdr:row>99</xdr:row>
      <xdr:rowOff>58483</xdr:rowOff>
    </xdr:to>
    <xdr:sp macro="" textlink="">
      <xdr:nvSpPr>
        <xdr:cNvPr id="260" name="楕円 259"/>
        <xdr:cNvSpPr/>
      </xdr:nvSpPr>
      <xdr:spPr>
        <a:xfrm>
          <a:off x="2857500" y="169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49610</xdr:rowOff>
    </xdr:from>
    <xdr:ext cx="534377" cy="259045"/>
    <xdr:sp macro="" textlink="">
      <xdr:nvSpPr>
        <xdr:cNvPr id="261" name="テキスト ボックス 260"/>
        <xdr:cNvSpPr txBox="1"/>
      </xdr:nvSpPr>
      <xdr:spPr>
        <a:xfrm>
          <a:off x="2641111" y="1702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145822</xdr:rowOff>
    </xdr:from>
    <xdr:to>
      <xdr:col>10</xdr:col>
      <xdr:colOff>165100</xdr:colOff>
      <xdr:row>99</xdr:row>
      <xdr:rowOff>75972</xdr:rowOff>
    </xdr:to>
    <xdr:sp macro="" textlink="">
      <xdr:nvSpPr>
        <xdr:cNvPr id="262" name="楕円 261"/>
        <xdr:cNvSpPr/>
      </xdr:nvSpPr>
      <xdr:spPr>
        <a:xfrm>
          <a:off x="1968500" y="169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67099</xdr:rowOff>
    </xdr:from>
    <xdr:ext cx="534377" cy="259045"/>
    <xdr:sp macro="" textlink="">
      <xdr:nvSpPr>
        <xdr:cNvPr id="263" name="テキスト ボックス 262"/>
        <xdr:cNvSpPr txBox="1"/>
      </xdr:nvSpPr>
      <xdr:spPr>
        <a:xfrm>
          <a:off x="1752111" y="1704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98844</xdr:rowOff>
    </xdr:from>
    <xdr:to>
      <xdr:col>6</xdr:col>
      <xdr:colOff>38100</xdr:colOff>
      <xdr:row>99</xdr:row>
      <xdr:rowOff>28994</xdr:rowOff>
    </xdr:to>
    <xdr:sp macro="" textlink="">
      <xdr:nvSpPr>
        <xdr:cNvPr id="264" name="楕円 263"/>
        <xdr:cNvSpPr/>
      </xdr:nvSpPr>
      <xdr:spPr>
        <a:xfrm>
          <a:off x="1079500" y="169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20121</xdr:rowOff>
    </xdr:from>
    <xdr:ext cx="534377" cy="259045"/>
    <xdr:sp macro="" textlink="">
      <xdr:nvSpPr>
        <xdr:cNvPr id="265" name="テキスト ボックス 264"/>
        <xdr:cNvSpPr txBox="1"/>
      </xdr:nvSpPr>
      <xdr:spPr>
        <a:xfrm>
          <a:off x="863111" y="1699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30583</xdr:rowOff>
    </xdr:from>
    <xdr:to>
      <xdr:col>55</xdr:col>
      <xdr:colOff>0</xdr:colOff>
      <xdr:row>38</xdr:row>
      <xdr:rowOff>47199</xdr:rowOff>
    </xdr:to>
    <xdr:cxnSp macro="">
      <xdr:nvCxnSpPr>
        <xdr:cNvPr id="296" name="直線コネクタ 295"/>
        <xdr:cNvCxnSpPr/>
      </xdr:nvCxnSpPr>
      <xdr:spPr>
        <a:xfrm flipV="1">
          <a:off x="9639300" y="6031333"/>
          <a:ext cx="838200" cy="53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47199</xdr:rowOff>
    </xdr:from>
    <xdr:to>
      <xdr:col>50</xdr:col>
      <xdr:colOff>114300</xdr:colOff>
      <xdr:row>38</xdr:row>
      <xdr:rowOff>64820</xdr:rowOff>
    </xdr:to>
    <xdr:cxnSp macro="">
      <xdr:nvCxnSpPr>
        <xdr:cNvPr id="299" name="直線コネクタ 298"/>
        <xdr:cNvCxnSpPr/>
      </xdr:nvCxnSpPr>
      <xdr:spPr>
        <a:xfrm flipV="1">
          <a:off x="8750300" y="6562299"/>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64820</xdr:rowOff>
    </xdr:from>
    <xdr:to>
      <xdr:col>45</xdr:col>
      <xdr:colOff>177800</xdr:colOff>
      <xdr:row>38</xdr:row>
      <xdr:rowOff>66143</xdr:rowOff>
    </xdr:to>
    <xdr:cxnSp macro="">
      <xdr:nvCxnSpPr>
        <xdr:cNvPr id="302" name="直線コネクタ 301"/>
        <xdr:cNvCxnSpPr/>
      </xdr:nvCxnSpPr>
      <xdr:spPr>
        <a:xfrm flipV="1">
          <a:off x="7861300" y="6579920"/>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56131</xdr:rowOff>
    </xdr:from>
    <xdr:to>
      <xdr:col>41</xdr:col>
      <xdr:colOff>50800</xdr:colOff>
      <xdr:row>38</xdr:row>
      <xdr:rowOff>66143</xdr:rowOff>
    </xdr:to>
    <xdr:cxnSp macro="">
      <xdr:nvCxnSpPr>
        <xdr:cNvPr id="305" name="直線コネクタ 304"/>
        <xdr:cNvCxnSpPr/>
      </xdr:nvCxnSpPr>
      <xdr:spPr>
        <a:xfrm>
          <a:off x="6972300" y="6571231"/>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151233</xdr:rowOff>
    </xdr:from>
    <xdr:to>
      <xdr:col>55</xdr:col>
      <xdr:colOff>50800</xdr:colOff>
      <xdr:row>35</xdr:row>
      <xdr:rowOff>81383</xdr:rowOff>
    </xdr:to>
    <xdr:sp macro="" textlink="">
      <xdr:nvSpPr>
        <xdr:cNvPr id="315" name="楕円 314"/>
        <xdr:cNvSpPr/>
      </xdr:nvSpPr>
      <xdr:spPr>
        <a:xfrm>
          <a:off x="10426700" y="598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2660</xdr:rowOff>
    </xdr:from>
    <xdr:ext cx="599010" cy="259045"/>
    <xdr:sp macro="" textlink="">
      <xdr:nvSpPr>
        <xdr:cNvPr id="316" name="補助費等該当値テキスト"/>
        <xdr:cNvSpPr txBox="1"/>
      </xdr:nvSpPr>
      <xdr:spPr>
        <a:xfrm>
          <a:off x="10528300" y="583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167849</xdr:rowOff>
    </xdr:from>
    <xdr:to>
      <xdr:col>50</xdr:col>
      <xdr:colOff>165100</xdr:colOff>
      <xdr:row>38</xdr:row>
      <xdr:rowOff>97999</xdr:rowOff>
    </xdr:to>
    <xdr:sp macro="" textlink="">
      <xdr:nvSpPr>
        <xdr:cNvPr id="317" name="楕円 316"/>
        <xdr:cNvSpPr/>
      </xdr:nvSpPr>
      <xdr:spPr>
        <a:xfrm>
          <a:off x="9588500" y="65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89126</xdr:rowOff>
    </xdr:from>
    <xdr:ext cx="534377" cy="259045"/>
    <xdr:sp macro="" textlink="">
      <xdr:nvSpPr>
        <xdr:cNvPr id="318" name="テキスト ボックス 317"/>
        <xdr:cNvSpPr txBox="1"/>
      </xdr:nvSpPr>
      <xdr:spPr>
        <a:xfrm>
          <a:off x="9372111" y="66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14020</xdr:rowOff>
    </xdr:from>
    <xdr:to>
      <xdr:col>46</xdr:col>
      <xdr:colOff>38100</xdr:colOff>
      <xdr:row>38</xdr:row>
      <xdr:rowOff>115620</xdr:rowOff>
    </xdr:to>
    <xdr:sp macro="" textlink="">
      <xdr:nvSpPr>
        <xdr:cNvPr id="319" name="楕円 318"/>
        <xdr:cNvSpPr/>
      </xdr:nvSpPr>
      <xdr:spPr>
        <a:xfrm>
          <a:off x="8699500" y="65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106747</xdr:rowOff>
    </xdr:from>
    <xdr:ext cx="534377" cy="259045"/>
    <xdr:sp macro="" textlink="">
      <xdr:nvSpPr>
        <xdr:cNvPr id="320" name="テキスト ボックス 319"/>
        <xdr:cNvSpPr txBox="1"/>
      </xdr:nvSpPr>
      <xdr:spPr>
        <a:xfrm>
          <a:off x="8483111" y="66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15343</xdr:rowOff>
    </xdr:from>
    <xdr:to>
      <xdr:col>41</xdr:col>
      <xdr:colOff>101600</xdr:colOff>
      <xdr:row>38</xdr:row>
      <xdr:rowOff>116943</xdr:rowOff>
    </xdr:to>
    <xdr:sp macro="" textlink="">
      <xdr:nvSpPr>
        <xdr:cNvPr id="321" name="楕円 320"/>
        <xdr:cNvSpPr/>
      </xdr:nvSpPr>
      <xdr:spPr>
        <a:xfrm>
          <a:off x="7810500" y="6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108070</xdr:rowOff>
    </xdr:from>
    <xdr:ext cx="534377" cy="259045"/>
    <xdr:sp macro="" textlink="">
      <xdr:nvSpPr>
        <xdr:cNvPr id="322" name="テキスト ボックス 321"/>
        <xdr:cNvSpPr txBox="1"/>
      </xdr:nvSpPr>
      <xdr:spPr>
        <a:xfrm>
          <a:off x="7594111" y="662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5331</xdr:rowOff>
    </xdr:from>
    <xdr:to>
      <xdr:col>36</xdr:col>
      <xdr:colOff>165100</xdr:colOff>
      <xdr:row>38</xdr:row>
      <xdr:rowOff>106931</xdr:rowOff>
    </xdr:to>
    <xdr:sp macro="" textlink="">
      <xdr:nvSpPr>
        <xdr:cNvPr id="323" name="楕円 322"/>
        <xdr:cNvSpPr/>
      </xdr:nvSpPr>
      <xdr:spPr>
        <a:xfrm>
          <a:off x="6921500" y="65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123457</xdr:rowOff>
    </xdr:from>
    <xdr:ext cx="534377" cy="259045"/>
    <xdr:sp macro="" textlink="">
      <xdr:nvSpPr>
        <xdr:cNvPr id="324" name="テキスト ボックス 323"/>
        <xdr:cNvSpPr txBox="1"/>
      </xdr:nvSpPr>
      <xdr:spPr>
        <a:xfrm>
          <a:off x="6705111" y="62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125321</xdr:rowOff>
    </xdr:from>
    <xdr:to>
      <xdr:col>55</xdr:col>
      <xdr:colOff>0</xdr:colOff>
      <xdr:row>56</xdr:row>
      <xdr:rowOff>151061</xdr:rowOff>
    </xdr:to>
    <xdr:cxnSp macro="">
      <xdr:nvCxnSpPr>
        <xdr:cNvPr id="351" name="直線コネクタ 350"/>
        <xdr:cNvCxnSpPr/>
      </xdr:nvCxnSpPr>
      <xdr:spPr>
        <a:xfrm flipV="1">
          <a:off x="9639300" y="9726521"/>
          <a:ext cx="8382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4159</xdr:rowOff>
    </xdr:from>
    <xdr:to>
      <xdr:col>50</xdr:col>
      <xdr:colOff>114300</xdr:colOff>
      <xdr:row>56</xdr:row>
      <xdr:rowOff>151061</xdr:rowOff>
    </xdr:to>
    <xdr:cxnSp macro="">
      <xdr:nvCxnSpPr>
        <xdr:cNvPr id="354" name="直線コネクタ 353"/>
        <xdr:cNvCxnSpPr/>
      </xdr:nvCxnSpPr>
      <xdr:spPr>
        <a:xfrm>
          <a:off x="8750300" y="9433909"/>
          <a:ext cx="889000" cy="3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4159</xdr:rowOff>
    </xdr:from>
    <xdr:to>
      <xdr:col>45</xdr:col>
      <xdr:colOff>177800</xdr:colOff>
      <xdr:row>57</xdr:row>
      <xdr:rowOff>119734</xdr:rowOff>
    </xdr:to>
    <xdr:cxnSp macro="">
      <xdr:nvCxnSpPr>
        <xdr:cNvPr id="357" name="直線コネクタ 356"/>
        <xdr:cNvCxnSpPr/>
      </xdr:nvCxnSpPr>
      <xdr:spPr>
        <a:xfrm flipV="1">
          <a:off x="7861300" y="9433909"/>
          <a:ext cx="889000" cy="45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106101</xdr:rowOff>
    </xdr:from>
    <xdr:to>
      <xdr:col>41</xdr:col>
      <xdr:colOff>50800</xdr:colOff>
      <xdr:row>57</xdr:row>
      <xdr:rowOff>119734</xdr:rowOff>
    </xdr:to>
    <xdr:cxnSp macro="">
      <xdr:nvCxnSpPr>
        <xdr:cNvPr id="360" name="直線コネクタ 359"/>
        <xdr:cNvCxnSpPr/>
      </xdr:nvCxnSpPr>
      <xdr:spPr>
        <a:xfrm>
          <a:off x="6972300" y="9878751"/>
          <a:ext cx="8890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74521</xdr:rowOff>
    </xdr:from>
    <xdr:to>
      <xdr:col>55</xdr:col>
      <xdr:colOff>50800</xdr:colOff>
      <xdr:row>57</xdr:row>
      <xdr:rowOff>4671</xdr:rowOff>
    </xdr:to>
    <xdr:sp macro="" textlink="">
      <xdr:nvSpPr>
        <xdr:cNvPr id="370" name="楕円 369"/>
        <xdr:cNvSpPr/>
      </xdr:nvSpPr>
      <xdr:spPr>
        <a:xfrm>
          <a:off x="10426700" y="967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52948</xdr:rowOff>
    </xdr:from>
    <xdr:ext cx="534377" cy="259045"/>
    <xdr:sp macro="" textlink="">
      <xdr:nvSpPr>
        <xdr:cNvPr id="371" name="普通建設事業費該当値テキスト"/>
        <xdr:cNvSpPr txBox="1"/>
      </xdr:nvSpPr>
      <xdr:spPr>
        <a:xfrm>
          <a:off x="10528300" y="965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100261</xdr:rowOff>
    </xdr:from>
    <xdr:to>
      <xdr:col>50</xdr:col>
      <xdr:colOff>165100</xdr:colOff>
      <xdr:row>57</xdr:row>
      <xdr:rowOff>30411</xdr:rowOff>
    </xdr:to>
    <xdr:sp macro="" textlink="">
      <xdr:nvSpPr>
        <xdr:cNvPr id="372" name="楕円 371"/>
        <xdr:cNvSpPr/>
      </xdr:nvSpPr>
      <xdr:spPr>
        <a:xfrm>
          <a:off x="9588500" y="97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21538</xdr:rowOff>
    </xdr:from>
    <xdr:ext cx="534377" cy="259045"/>
    <xdr:sp macro="" textlink="">
      <xdr:nvSpPr>
        <xdr:cNvPr id="373" name="テキスト ボックス 372"/>
        <xdr:cNvSpPr txBox="1"/>
      </xdr:nvSpPr>
      <xdr:spPr>
        <a:xfrm>
          <a:off x="9372111" y="97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124809</xdr:rowOff>
    </xdr:from>
    <xdr:to>
      <xdr:col>46</xdr:col>
      <xdr:colOff>38100</xdr:colOff>
      <xdr:row>55</xdr:row>
      <xdr:rowOff>54959</xdr:rowOff>
    </xdr:to>
    <xdr:sp macro="" textlink="">
      <xdr:nvSpPr>
        <xdr:cNvPr id="374" name="楕円 373"/>
        <xdr:cNvSpPr/>
      </xdr:nvSpPr>
      <xdr:spPr>
        <a:xfrm>
          <a:off x="8699500" y="93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71486</xdr:rowOff>
    </xdr:from>
    <xdr:ext cx="599010" cy="259045"/>
    <xdr:sp macro="" textlink="">
      <xdr:nvSpPr>
        <xdr:cNvPr id="375" name="テキスト ボックス 374"/>
        <xdr:cNvSpPr txBox="1"/>
      </xdr:nvSpPr>
      <xdr:spPr>
        <a:xfrm>
          <a:off x="8450795" y="915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68934</xdr:rowOff>
    </xdr:from>
    <xdr:to>
      <xdr:col>41</xdr:col>
      <xdr:colOff>101600</xdr:colOff>
      <xdr:row>57</xdr:row>
      <xdr:rowOff>170534</xdr:rowOff>
    </xdr:to>
    <xdr:sp macro="" textlink="">
      <xdr:nvSpPr>
        <xdr:cNvPr id="376" name="楕円 375"/>
        <xdr:cNvSpPr/>
      </xdr:nvSpPr>
      <xdr:spPr>
        <a:xfrm>
          <a:off x="7810500" y="98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161661</xdr:rowOff>
    </xdr:from>
    <xdr:ext cx="534377" cy="259045"/>
    <xdr:sp macro="" textlink="">
      <xdr:nvSpPr>
        <xdr:cNvPr id="377" name="テキスト ボックス 376"/>
        <xdr:cNvSpPr txBox="1"/>
      </xdr:nvSpPr>
      <xdr:spPr>
        <a:xfrm>
          <a:off x="7594111" y="993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55301</xdr:rowOff>
    </xdr:from>
    <xdr:to>
      <xdr:col>36</xdr:col>
      <xdr:colOff>165100</xdr:colOff>
      <xdr:row>57</xdr:row>
      <xdr:rowOff>156901</xdr:rowOff>
    </xdr:to>
    <xdr:sp macro="" textlink="">
      <xdr:nvSpPr>
        <xdr:cNvPr id="378" name="楕円 377"/>
        <xdr:cNvSpPr/>
      </xdr:nvSpPr>
      <xdr:spPr>
        <a:xfrm>
          <a:off x="6921500" y="98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148028</xdr:rowOff>
    </xdr:from>
    <xdr:ext cx="534377" cy="259045"/>
    <xdr:sp macro="" textlink="">
      <xdr:nvSpPr>
        <xdr:cNvPr id="379" name="テキスト ボックス 378"/>
        <xdr:cNvSpPr txBox="1"/>
      </xdr:nvSpPr>
      <xdr:spPr>
        <a:xfrm>
          <a:off x="6705111" y="99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122610</xdr:rowOff>
    </xdr:from>
    <xdr:to>
      <xdr:col>55</xdr:col>
      <xdr:colOff>0</xdr:colOff>
      <xdr:row>78</xdr:row>
      <xdr:rowOff>101212</xdr:rowOff>
    </xdr:to>
    <xdr:cxnSp macro="">
      <xdr:nvCxnSpPr>
        <xdr:cNvPr id="406" name="直線コネクタ 405"/>
        <xdr:cNvCxnSpPr/>
      </xdr:nvCxnSpPr>
      <xdr:spPr>
        <a:xfrm flipV="1">
          <a:off x="9639300" y="13324260"/>
          <a:ext cx="838200" cy="15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76762</xdr:rowOff>
    </xdr:from>
    <xdr:to>
      <xdr:col>50</xdr:col>
      <xdr:colOff>114300</xdr:colOff>
      <xdr:row>78</xdr:row>
      <xdr:rowOff>101212</xdr:rowOff>
    </xdr:to>
    <xdr:cxnSp macro="">
      <xdr:nvCxnSpPr>
        <xdr:cNvPr id="409" name="直線コネクタ 408"/>
        <xdr:cNvCxnSpPr/>
      </xdr:nvCxnSpPr>
      <xdr:spPr>
        <a:xfrm>
          <a:off x="8750300" y="12764062"/>
          <a:ext cx="889000" cy="71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76762</xdr:rowOff>
    </xdr:from>
    <xdr:to>
      <xdr:col>45</xdr:col>
      <xdr:colOff>177800</xdr:colOff>
      <xdr:row>78</xdr:row>
      <xdr:rowOff>11237</xdr:rowOff>
    </xdr:to>
    <xdr:cxnSp macro="">
      <xdr:nvCxnSpPr>
        <xdr:cNvPr id="412" name="直線コネクタ 411"/>
        <xdr:cNvCxnSpPr/>
      </xdr:nvCxnSpPr>
      <xdr:spPr>
        <a:xfrm flipV="1">
          <a:off x="7861300" y="12764062"/>
          <a:ext cx="889000" cy="62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11237</xdr:rowOff>
    </xdr:from>
    <xdr:to>
      <xdr:col>41</xdr:col>
      <xdr:colOff>50800</xdr:colOff>
      <xdr:row>78</xdr:row>
      <xdr:rowOff>116858</xdr:rowOff>
    </xdr:to>
    <xdr:cxnSp macro="">
      <xdr:nvCxnSpPr>
        <xdr:cNvPr id="415" name="直線コネクタ 414"/>
        <xdr:cNvCxnSpPr/>
      </xdr:nvCxnSpPr>
      <xdr:spPr>
        <a:xfrm flipV="1">
          <a:off x="6972300" y="13384337"/>
          <a:ext cx="889000" cy="10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71810</xdr:rowOff>
    </xdr:from>
    <xdr:to>
      <xdr:col>55</xdr:col>
      <xdr:colOff>50800</xdr:colOff>
      <xdr:row>78</xdr:row>
      <xdr:rowOff>1960</xdr:rowOff>
    </xdr:to>
    <xdr:sp macro="" textlink="">
      <xdr:nvSpPr>
        <xdr:cNvPr id="425" name="楕円 424"/>
        <xdr:cNvSpPr/>
      </xdr:nvSpPr>
      <xdr:spPr>
        <a:xfrm>
          <a:off x="10426700" y="132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50237</xdr:rowOff>
    </xdr:from>
    <xdr:ext cx="534377" cy="259045"/>
    <xdr:sp macro="" textlink="">
      <xdr:nvSpPr>
        <xdr:cNvPr id="426" name="普通建設事業費 （ うち新規整備　）該当値テキスト"/>
        <xdr:cNvSpPr txBox="1"/>
      </xdr:nvSpPr>
      <xdr:spPr>
        <a:xfrm>
          <a:off x="10528300" y="1325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50412</xdr:rowOff>
    </xdr:from>
    <xdr:to>
      <xdr:col>50</xdr:col>
      <xdr:colOff>165100</xdr:colOff>
      <xdr:row>78</xdr:row>
      <xdr:rowOff>152012</xdr:rowOff>
    </xdr:to>
    <xdr:sp macro="" textlink="">
      <xdr:nvSpPr>
        <xdr:cNvPr id="427" name="楕円 426"/>
        <xdr:cNvSpPr/>
      </xdr:nvSpPr>
      <xdr:spPr>
        <a:xfrm>
          <a:off x="9588500" y="134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143139</xdr:rowOff>
    </xdr:from>
    <xdr:ext cx="469744" cy="259045"/>
    <xdr:sp macro="" textlink="">
      <xdr:nvSpPr>
        <xdr:cNvPr id="428" name="テキスト ボックス 427"/>
        <xdr:cNvSpPr txBox="1"/>
      </xdr:nvSpPr>
      <xdr:spPr>
        <a:xfrm>
          <a:off x="9404428" y="1351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25962</xdr:rowOff>
    </xdr:from>
    <xdr:to>
      <xdr:col>46</xdr:col>
      <xdr:colOff>38100</xdr:colOff>
      <xdr:row>74</xdr:row>
      <xdr:rowOff>127562</xdr:rowOff>
    </xdr:to>
    <xdr:sp macro="" textlink="">
      <xdr:nvSpPr>
        <xdr:cNvPr id="429" name="楕円 428"/>
        <xdr:cNvSpPr/>
      </xdr:nvSpPr>
      <xdr:spPr>
        <a:xfrm>
          <a:off x="8699500" y="127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144089</xdr:rowOff>
    </xdr:from>
    <xdr:ext cx="534377" cy="259045"/>
    <xdr:sp macro="" textlink="">
      <xdr:nvSpPr>
        <xdr:cNvPr id="430" name="テキスト ボックス 429"/>
        <xdr:cNvSpPr txBox="1"/>
      </xdr:nvSpPr>
      <xdr:spPr>
        <a:xfrm>
          <a:off x="8483111" y="1248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131887</xdr:rowOff>
    </xdr:from>
    <xdr:to>
      <xdr:col>41</xdr:col>
      <xdr:colOff>101600</xdr:colOff>
      <xdr:row>78</xdr:row>
      <xdr:rowOff>62037</xdr:rowOff>
    </xdr:to>
    <xdr:sp macro="" textlink="">
      <xdr:nvSpPr>
        <xdr:cNvPr id="431" name="楕円 430"/>
        <xdr:cNvSpPr/>
      </xdr:nvSpPr>
      <xdr:spPr>
        <a:xfrm>
          <a:off x="7810500" y="1333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53164</xdr:rowOff>
    </xdr:from>
    <xdr:ext cx="534377" cy="259045"/>
    <xdr:sp macro="" textlink="">
      <xdr:nvSpPr>
        <xdr:cNvPr id="432" name="テキスト ボックス 431"/>
        <xdr:cNvSpPr txBox="1"/>
      </xdr:nvSpPr>
      <xdr:spPr>
        <a:xfrm>
          <a:off x="7594111" y="1342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66058</xdr:rowOff>
    </xdr:from>
    <xdr:to>
      <xdr:col>36</xdr:col>
      <xdr:colOff>165100</xdr:colOff>
      <xdr:row>78</xdr:row>
      <xdr:rowOff>167658</xdr:rowOff>
    </xdr:to>
    <xdr:sp macro="" textlink="">
      <xdr:nvSpPr>
        <xdr:cNvPr id="433" name="楕円 432"/>
        <xdr:cNvSpPr/>
      </xdr:nvSpPr>
      <xdr:spPr>
        <a:xfrm>
          <a:off x="6921500" y="134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158785</xdr:rowOff>
    </xdr:from>
    <xdr:ext cx="469744" cy="259045"/>
    <xdr:sp macro="" textlink="">
      <xdr:nvSpPr>
        <xdr:cNvPr id="434" name="テキスト ボックス 433"/>
        <xdr:cNvSpPr txBox="1"/>
      </xdr:nvSpPr>
      <xdr:spPr>
        <a:xfrm>
          <a:off x="6737428" y="1353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61137</xdr:rowOff>
    </xdr:from>
    <xdr:to>
      <xdr:col>55</xdr:col>
      <xdr:colOff>0</xdr:colOff>
      <xdr:row>96</xdr:row>
      <xdr:rowOff>33596</xdr:rowOff>
    </xdr:to>
    <xdr:cxnSp macro="">
      <xdr:nvCxnSpPr>
        <xdr:cNvPr id="465" name="直線コネクタ 464"/>
        <xdr:cNvCxnSpPr/>
      </xdr:nvCxnSpPr>
      <xdr:spPr>
        <a:xfrm>
          <a:off x="9639300" y="16348887"/>
          <a:ext cx="838200" cy="14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61137</xdr:rowOff>
    </xdr:from>
    <xdr:to>
      <xdr:col>50</xdr:col>
      <xdr:colOff>114300</xdr:colOff>
      <xdr:row>96</xdr:row>
      <xdr:rowOff>66309</xdr:rowOff>
    </xdr:to>
    <xdr:cxnSp macro="">
      <xdr:nvCxnSpPr>
        <xdr:cNvPr id="468" name="直線コネクタ 467"/>
        <xdr:cNvCxnSpPr/>
      </xdr:nvCxnSpPr>
      <xdr:spPr>
        <a:xfrm flipV="1">
          <a:off x="8750300" y="16348887"/>
          <a:ext cx="889000" cy="17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66309</xdr:rowOff>
    </xdr:from>
    <xdr:to>
      <xdr:col>45</xdr:col>
      <xdr:colOff>177800</xdr:colOff>
      <xdr:row>97</xdr:row>
      <xdr:rowOff>171084</xdr:rowOff>
    </xdr:to>
    <xdr:cxnSp macro="">
      <xdr:nvCxnSpPr>
        <xdr:cNvPr id="471" name="直線コネクタ 470"/>
        <xdr:cNvCxnSpPr/>
      </xdr:nvCxnSpPr>
      <xdr:spPr>
        <a:xfrm flipV="1">
          <a:off x="7861300" y="16525509"/>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48369</xdr:rowOff>
    </xdr:from>
    <xdr:to>
      <xdr:col>41</xdr:col>
      <xdr:colOff>50800</xdr:colOff>
      <xdr:row>97</xdr:row>
      <xdr:rowOff>171084</xdr:rowOff>
    </xdr:to>
    <xdr:cxnSp macro="">
      <xdr:nvCxnSpPr>
        <xdr:cNvPr id="474" name="直線コネクタ 473"/>
        <xdr:cNvCxnSpPr/>
      </xdr:nvCxnSpPr>
      <xdr:spPr>
        <a:xfrm>
          <a:off x="6972300" y="16679019"/>
          <a:ext cx="889000" cy="12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154246</xdr:rowOff>
    </xdr:from>
    <xdr:to>
      <xdr:col>55</xdr:col>
      <xdr:colOff>50800</xdr:colOff>
      <xdr:row>96</xdr:row>
      <xdr:rowOff>84396</xdr:rowOff>
    </xdr:to>
    <xdr:sp macro="" textlink="">
      <xdr:nvSpPr>
        <xdr:cNvPr id="484" name="楕円 483"/>
        <xdr:cNvSpPr/>
      </xdr:nvSpPr>
      <xdr:spPr>
        <a:xfrm>
          <a:off x="10426700" y="1644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5673</xdr:rowOff>
    </xdr:from>
    <xdr:ext cx="534377" cy="259045"/>
    <xdr:sp macro="" textlink="">
      <xdr:nvSpPr>
        <xdr:cNvPr id="485" name="普通建設事業費 （ うち更新整備　）該当値テキスト"/>
        <xdr:cNvSpPr txBox="1"/>
      </xdr:nvSpPr>
      <xdr:spPr>
        <a:xfrm>
          <a:off x="10528300" y="1629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10337</xdr:rowOff>
    </xdr:from>
    <xdr:to>
      <xdr:col>50</xdr:col>
      <xdr:colOff>165100</xdr:colOff>
      <xdr:row>95</xdr:row>
      <xdr:rowOff>111937</xdr:rowOff>
    </xdr:to>
    <xdr:sp macro="" textlink="">
      <xdr:nvSpPr>
        <xdr:cNvPr id="486" name="楕円 485"/>
        <xdr:cNvSpPr/>
      </xdr:nvSpPr>
      <xdr:spPr>
        <a:xfrm>
          <a:off x="9588500" y="1629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128464</xdr:rowOff>
    </xdr:from>
    <xdr:ext cx="534377" cy="259045"/>
    <xdr:sp macro="" textlink="">
      <xdr:nvSpPr>
        <xdr:cNvPr id="487" name="テキスト ボックス 486"/>
        <xdr:cNvSpPr txBox="1"/>
      </xdr:nvSpPr>
      <xdr:spPr>
        <a:xfrm>
          <a:off x="9372111" y="1607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15509</xdr:rowOff>
    </xdr:from>
    <xdr:to>
      <xdr:col>46</xdr:col>
      <xdr:colOff>38100</xdr:colOff>
      <xdr:row>96</xdr:row>
      <xdr:rowOff>117109</xdr:rowOff>
    </xdr:to>
    <xdr:sp macro="" textlink="">
      <xdr:nvSpPr>
        <xdr:cNvPr id="488" name="楕円 487"/>
        <xdr:cNvSpPr/>
      </xdr:nvSpPr>
      <xdr:spPr>
        <a:xfrm>
          <a:off x="8699500" y="1647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133636</xdr:rowOff>
    </xdr:from>
    <xdr:ext cx="534377" cy="259045"/>
    <xdr:sp macro="" textlink="">
      <xdr:nvSpPr>
        <xdr:cNvPr id="489" name="テキスト ボックス 488"/>
        <xdr:cNvSpPr txBox="1"/>
      </xdr:nvSpPr>
      <xdr:spPr>
        <a:xfrm>
          <a:off x="8483111" y="1624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120284</xdr:rowOff>
    </xdr:from>
    <xdr:to>
      <xdr:col>41</xdr:col>
      <xdr:colOff>101600</xdr:colOff>
      <xdr:row>98</xdr:row>
      <xdr:rowOff>50434</xdr:rowOff>
    </xdr:to>
    <xdr:sp macro="" textlink="">
      <xdr:nvSpPr>
        <xdr:cNvPr id="490" name="楕円 489"/>
        <xdr:cNvSpPr/>
      </xdr:nvSpPr>
      <xdr:spPr>
        <a:xfrm>
          <a:off x="7810500" y="167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41561</xdr:rowOff>
    </xdr:from>
    <xdr:ext cx="534377" cy="259045"/>
    <xdr:sp macro="" textlink="">
      <xdr:nvSpPr>
        <xdr:cNvPr id="491" name="テキスト ボックス 490"/>
        <xdr:cNvSpPr txBox="1"/>
      </xdr:nvSpPr>
      <xdr:spPr>
        <a:xfrm>
          <a:off x="7594111" y="1684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169019</xdr:rowOff>
    </xdr:from>
    <xdr:to>
      <xdr:col>36</xdr:col>
      <xdr:colOff>165100</xdr:colOff>
      <xdr:row>97</xdr:row>
      <xdr:rowOff>99169</xdr:rowOff>
    </xdr:to>
    <xdr:sp macro="" textlink="">
      <xdr:nvSpPr>
        <xdr:cNvPr id="492" name="楕円 491"/>
        <xdr:cNvSpPr/>
      </xdr:nvSpPr>
      <xdr:spPr>
        <a:xfrm>
          <a:off x="6921500" y="166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90296</xdr:rowOff>
    </xdr:from>
    <xdr:ext cx="534377" cy="259045"/>
    <xdr:sp macro="" textlink="">
      <xdr:nvSpPr>
        <xdr:cNvPr id="493" name="テキスト ボックス 492"/>
        <xdr:cNvSpPr txBox="1"/>
      </xdr:nvSpPr>
      <xdr:spPr>
        <a:xfrm>
          <a:off x="6705111" y="167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141961</xdr:rowOff>
    </xdr:from>
    <xdr:to>
      <xdr:col>85</xdr:col>
      <xdr:colOff>127000</xdr:colOff>
      <xdr:row>37</xdr:row>
      <xdr:rowOff>159779</xdr:rowOff>
    </xdr:to>
    <xdr:cxnSp macro="">
      <xdr:nvCxnSpPr>
        <xdr:cNvPr id="522" name="直線コネクタ 521"/>
        <xdr:cNvCxnSpPr/>
      </xdr:nvCxnSpPr>
      <xdr:spPr>
        <a:xfrm>
          <a:off x="15481300" y="6485611"/>
          <a:ext cx="838200" cy="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141961</xdr:rowOff>
    </xdr:from>
    <xdr:to>
      <xdr:col>81</xdr:col>
      <xdr:colOff>50800</xdr:colOff>
      <xdr:row>39</xdr:row>
      <xdr:rowOff>9601</xdr:rowOff>
    </xdr:to>
    <xdr:cxnSp macro="">
      <xdr:nvCxnSpPr>
        <xdr:cNvPr id="525" name="直線コネクタ 524"/>
        <xdr:cNvCxnSpPr/>
      </xdr:nvCxnSpPr>
      <xdr:spPr>
        <a:xfrm flipV="1">
          <a:off x="14592300" y="6485611"/>
          <a:ext cx="889000" cy="2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3861</xdr:rowOff>
    </xdr:from>
    <xdr:to>
      <xdr:col>76</xdr:col>
      <xdr:colOff>114300</xdr:colOff>
      <xdr:row>39</xdr:row>
      <xdr:rowOff>9601</xdr:rowOff>
    </xdr:to>
    <xdr:cxnSp macro="">
      <xdr:nvCxnSpPr>
        <xdr:cNvPr id="528" name="直線コネクタ 527"/>
        <xdr:cNvCxnSpPr/>
      </xdr:nvCxnSpPr>
      <xdr:spPr>
        <a:xfrm>
          <a:off x="13703300" y="6690411"/>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3861</xdr:rowOff>
    </xdr:from>
    <xdr:to>
      <xdr:col>71</xdr:col>
      <xdr:colOff>177800</xdr:colOff>
      <xdr:row>39</xdr:row>
      <xdr:rowOff>29108</xdr:rowOff>
    </xdr:to>
    <xdr:cxnSp macro="">
      <xdr:nvCxnSpPr>
        <xdr:cNvPr id="531" name="直線コネクタ 530"/>
        <xdr:cNvCxnSpPr/>
      </xdr:nvCxnSpPr>
      <xdr:spPr>
        <a:xfrm flipV="1">
          <a:off x="12814300" y="6690411"/>
          <a:ext cx="889000" cy="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108979</xdr:rowOff>
    </xdr:from>
    <xdr:to>
      <xdr:col>85</xdr:col>
      <xdr:colOff>177800</xdr:colOff>
      <xdr:row>38</xdr:row>
      <xdr:rowOff>39129</xdr:rowOff>
    </xdr:to>
    <xdr:sp macro="" textlink="">
      <xdr:nvSpPr>
        <xdr:cNvPr id="541" name="楕円 540"/>
        <xdr:cNvSpPr/>
      </xdr:nvSpPr>
      <xdr:spPr>
        <a:xfrm>
          <a:off x="16268700" y="6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131856</xdr:rowOff>
    </xdr:from>
    <xdr:ext cx="534377" cy="259045"/>
    <xdr:sp macro="" textlink="">
      <xdr:nvSpPr>
        <xdr:cNvPr id="542" name="災害復旧事業費該当値テキスト"/>
        <xdr:cNvSpPr txBox="1"/>
      </xdr:nvSpPr>
      <xdr:spPr>
        <a:xfrm>
          <a:off x="16370300" y="630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91161</xdr:rowOff>
    </xdr:from>
    <xdr:to>
      <xdr:col>81</xdr:col>
      <xdr:colOff>101600</xdr:colOff>
      <xdr:row>38</xdr:row>
      <xdr:rowOff>21310</xdr:rowOff>
    </xdr:to>
    <xdr:sp macro="" textlink="">
      <xdr:nvSpPr>
        <xdr:cNvPr id="543" name="楕円 542"/>
        <xdr:cNvSpPr/>
      </xdr:nvSpPr>
      <xdr:spPr>
        <a:xfrm>
          <a:off x="15430500" y="6434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37838</xdr:rowOff>
    </xdr:from>
    <xdr:ext cx="534377" cy="259045"/>
    <xdr:sp macro="" textlink="">
      <xdr:nvSpPr>
        <xdr:cNvPr id="544" name="テキスト ボックス 543"/>
        <xdr:cNvSpPr txBox="1"/>
      </xdr:nvSpPr>
      <xdr:spPr>
        <a:xfrm>
          <a:off x="15214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130251</xdr:rowOff>
    </xdr:from>
    <xdr:to>
      <xdr:col>76</xdr:col>
      <xdr:colOff>165100</xdr:colOff>
      <xdr:row>39</xdr:row>
      <xdr:rowOff>60401</xdr:rowOff>
    </xdr:to>
    <xdr:sp macro="" textlink="">
      <xdr:nvSpPr>
        <xdr:cNvPr id="545" name="楕円 544"/>
        <xdr:cNvSpPr/>
      </xdr:nvSpPr>
      <xdr:spPr>
        <a:xfrm>
          <a:off x="14541500" y="66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51528</xdr:rowOff>
    </xdr:from>
    <xdr:ext cx="469744" cy="259045"/>
    <xdr:sp macro="" textlink="">
      <xdr:nvSpPr>
        <xdr:cNvPr id="546" name="テキスト ボックス 545"/>
        <xdr:cNvSpPr txBox="1"/>
      </xdr:nvSpPr>
      <xdr:spPr>
        <a:xfrm>
          <a:off x="14357428" y="673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124511</xdr:rowOff>
    </xdr:from>
    <xdr:to>
      <xdr:col>72</xdr:col>
      <xdr:colOff>38100</xdr:colOff>
      <xdr:row>39</xdr:row>
      <xdr:rowOff>54661</xdr:rowOff>
    </xdr:to>
    <xdr:sp macro="" textlink="">
      <xdr:nvSpPr>
        <xdr:cNvPr id="547" name="楕円 546"/>
        <xdr:cNvSpPr/>
      </xdr:nvSpPr>
      <xdr:spPr>
        <a:xfrm>
          <a:off x="13652500" y="66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45788</xdr:rowOff>
    </xdr:from>
    <xdr:ext cx="469744" cy="259045"/>
    <xdr:sp macro="" textlink="">
      <xdr:nvSpPr>
        <xdr:cNvPr id="548" name="テキスト ボックス 547"/>
        <xdr:cNvSpPr txBox="1"/>
      </xdr:nvSpPr>
      <xdr:spPr>
        <a:xfrm>
          <a:off x="13468428" y="67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149758</xdr:rowOff>
    </xdr:from>
    <xdr:to>
      <xdr:col>67</xdr:col>
      <xdr:colOff>101600</xdr:colOff>
      <xdr:row>39</xdr:row>
      <xdr:rowOff>79908</xdr:rowOff>
    </xdr:to>
    <xdr:sp macro="" textlink="">
      <xdr:nvSpPr>
        <xdr:cNvPr id="549" name="楕円 548"/>
        <xdr:cNvSpPr/>
      </xdr:nvSpPr>
      <xdr:spPr>
        <a:xfrm>
          <a:off x="12763500" y="66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71035</xdr:rowOff>
    </xdr:from>
    <xdr:ext cx="469744" cy="259045"/>
    <xdr:sp macro="" textlink="">
      <xdr:nvSpPr>
        <xdr:cNvPr id="550" name="テキスト ボックス 549"/>
        <xdr:cNvSpPr txBox="1"/>
      </xdr:nvSpPr>
      <xdr:spPr>
        <a:xfrm>
          <a:off x="12579428" y="675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126056</xdr:rowOff>
    </xdr:from>
    <xdr:to>
      <xdr:col>85</xdr:col>
      <xdr:colOff>127000</xdr:colOff>
      <xdr:row>77</xdr:row>
      <xdr:rowOff>133623</xdr:rowOff>
    </xdr:to>
    <xdr:cxnSp macro="">
      <xdr:nvCxnSpPr>
        <xdr:cNvPr id="632" name="直線コネクタ 631"/>
        <xdr:cNvCxnSpPr/>
      </xdr:nvCxnSpPr>
      <xdr:spPr>
        <a:xfrm flipV="1">
          <a:off x="15481300" y="13327706"/>
          <a:ext cx="8382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133623</xdr:rowOff>
    </xdr:from>
    <xdr:to>
      <xdr:col>81</xdr:col>
      <xdr:colOff>50800</xdr:colOff>
      <xdr:row>77</xdr:row>
      <xdr:rowOff>142655</xdr:rowOff>
    </xdr:to>
    <xdr:cxnSp macro="">
      <xdr:nvCxnSpPr>
        <xdr:cNvPr id="635" name="直線コネクタ 634"/>
        <xdr:cNvCxnSpPr/>
      </xdr:nvCxnSpPr>
      <xdr:spPr>
        <a:xfrm flipV="1">
          <a:off x="14592300" y="13335273"/>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135680</xdr:rowOff>
    </xdr:from>
    <xdr:to>
      <xdr:col>76</xdr:col>
      <xdr:colOff>114300</xdr:colOff>
      <xdr:row>77</xdr:row>
      <xdr:rowOff>142655</xdr:rowOff>
    </xdr:to>
    <xdr:cxnSp macro="">
      <xdr:nvCxnSpPr>
        <xdr:cNvPr id="638" name="直線コネクタ 637"/>
        <xdr:cNvCxnSpPr/>
      </xdr:nvCxnSpPr>
      <xdr:spPr>
        <a:xfrm>
          <a:off x="13703300" y="13337330"/>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135680</xdr:rowOff>
    </xdr:from>
    <xdr:to>
      <xdr:col>71</xdr:col>
      <xdr:colOff>177800</xdr:colOff>
      <xdr:row>77</xdr:row>
      <xdr:rowOff>141610</xdr:rowOff>
    </xdr:to>
    <xdr:cxnSp macro="">
      <xdr:nvCxnSpPr>
        <xdr:cNvPr id="641" name="直線コネクタ 640"/>
        <xdr:cNvCxnSpPr/>
      </xdr:nvCxnSpPr>
      <xdr:spPr>
        <a:xfrm flipV="1">
          <a:off x="12814300" y="13337330"/>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75256</xdr:rowOff>
    </xdr:from>
    <xdr:to>
      <xdr:col>85</xdr:col>
      <xdr:colOff>177800</xdr:colOff>
      <xdr:row>78</xdr:row>
      <xdr:rowOff>5406</xdr:rowOff>
    </xdr:to>
    <xdr:sp macro="" textlink="">
      <xdr:nvSpPr>
        <xdr:cNvPr id="651" name="楕円 650"/>
        <xdr:cNvSpPr/>
      </xdr:nvSpPr>
      <xdr:spPr>
        <a:xfrm>
          <a:off x="16268700" y="132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98133</xdr:rowOff>
    </xdr:from>
    <xdr:ext cx="534377" cy="259045"/>
    <xdr:sp macro="" textlink="">
      <xdr:nvSpPr>
        <xdr:cNvPr id="652" name="公債費該当値テキスト"/>
        <xdr:cNvSpPr txBox="1"/>
      </xdr:nvSpPr>
      <xdr:spPr>
        <a:xfrm>
          <a:off x="16370300" y="1312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82823</xdr:rowOff>
    </xdr:from>
    <xdr:to>
      <xdr:col>81</xdr:col>
      <xdr:colOff>101600</xdr:colOff>
      <xdr:row>78</xdr:row>
      <xdr:rowOff>12973</xdr:rowOff>
    </xdr:to>
    <xdr:sp macro="" textlink="">
      <xdr:nvSpPr>
        <xdr:cNvPr id="653" name="楕円 652"/>
        <xdr:cNvSpPr/>
      </xdr:nvSpPr>
      <xdr:spPr>
        <a:xfrm>
          <a:off x="15430500" y="132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29500</xdr:rowOff>
    </xdr:from>
    <xdr:ext cx="534377" cy="259045"/>
    <xdr:sp macro="" textlink="">
      <xdr:nvSpPr>
        <xdr:cNvPr id="654" name="テキスト ボックス 653"/>
        <xdr:cNvSpPr txBox="1"/>
      </xdr:nvSpPr>
      <xdr:spPr>
        <a:xfrm>
          <a:off x="15214111" y="1305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91855</xdr:rowOff>
    </xdr:from>
    <xdr:to>
      <xdr:col>76</xdr:col>
      <xdr:colOff>165100</xdr:colOff>
      <xdr:row>78</xdr:row>
      <xdr:rowOff>22005</xdr:rowOff>
    </xdr:to>
    <xdr:sp macro="" textlink="">
      <xdr:nvSpPr>
        <xdr:cNvPr id="655" name="楕円 654"/>
        <xdr:cNvSpPr/>
      </xdr:nvSpPr>
      <xdr:spPr>
        <a:xfrm>
          <a:off x="14541500" y="132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38532</xdr:rowOff>
    </xdr:from>
    <xdr:ext cx="534377" cy="259045"/>
    <xdr:sp macro="" textlink="">
      <xdr:nvSpPr>
        <xdr:cNvPr id="656" name="テキスト ボックス 655"/>
        <xdr:cNvSpPr txBox="1"/>
      </xdr:nvSpPr>
      <xdr:spPr>
        <a:xfrm>
          <a:off x="14325111" y="130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84880</xdr:rowOff>
    </xdr:from>
    <xdr:to>
      <xdr:col>72</xdr:col>
      <xdr:colOff>38100</xdr:colOff>
      <xdr:row>78</xdr:row>
      <xdr:rowOff>15030</xdr:rowOff>
    </xdr:to>
    <xdr:sp macro="" textlink="">
      <xdr:nvSpPr>
        <xdr:cNvPr id="657" name="楕円 656"/>
        <xdr:cNvSpPr/>
      </xdr:nvSpPr>
      <xdr:spPr>
        <a:xfrm>
          <a:off x="13652500" y="132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31557</xdr:rowOff>
    </xdr:from>
    <xdr:ext cx="534377" cy="259045"/>
    <xdr:sp macro="" textlink="">
      <xdr:nvSpPr>
        <xdr:cNvPr id="658" name="テキスト ボックス 657"/>
        <xdr:cNvSpPr txBox="1"/>
      </xdr:nvSpPr>
      <xdr:spPr>
        <a:xfrm>
          <a:off x="13436111" y="1306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90810</xdr:rowOff>
    </xdr:from>
    <xdr:to>
      <xdr:col>67</xdr:col>
      <xdr:colOff>101600</xdr:colOff>
      <xdr:row>78</xdr:row>
      <xdr:rowOff>20960</xdr:rowOff>
    </xdr:to>
    <xdr:sp macro="" textlink="">
      <xdr:nvSpPr>
        <xdr:cNvPr id="659" name="楕円 658"/>
        <xdr:cNvSpPr/>
      </xdr:nvSpPr>
      <xdr:spPr>
        <a:xfrm>
          <a:off x="12763500" y="132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37487</xdr:rowOff>
    </xdr:from>
    <xdr:ext cx="534377" cy="259045"/>
    <xdr:sp macro="" textlink="">
      <xdr:nvSpPr>
        <xdr:cNvPr id="660" name="テキスト ボックス 659"/>
        <xdr:cNvSpPr txBox="1"/>
      </xdr:nvSpPr>
      <xdr:spPr>
        <a:xfrm>
          <a:off x="12547111" y="130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60618</xdr:rowOff>
    </xdr:from>
    <xdr:to>
      <xdr:col>85</xdr:col>
      <xdr:colOff>127000</xdr:colOff>
      <xdr:row>98</xdr:row>
      <xdr:rowOff>115105</xdr:rowOff>
    </xdr:to>
    <xdr:cxnSp macro="">
      <xdr:nvCxnSpPr>
        <xdr:cNvPr id="687" name="直線コネクタ 686"/>
        <xdr:cNvCxnSpPr/>
      </xdr:nvCxnSpPr>
      <xdr:spPr>
        <a:xfrm flipV="1">
          <a:off x="15481300" y="16862718"/>
          <a:ext cx="838200" cy="5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64774</xdr:rowOff>
    </xdr:from>
    <xdr:to>
      <xdr:col>81</xdr:col>
      <xdr:colOff>50800</xdr:colOff>
      <xdr:row>98</xdr:row>
      <xdr:rowOff>115105</xdr:rowOff>
    </xdr:to>
    <xdr:cxnSp macro="">
      <xdr:nvCxnSpPr>
        <xdr:cNvPr id="690" name="直線コネクタ 689"/>
        <xdr:cNvCxnSpPr/>
      </xdr:nvCxnSpPr>
      <xdr:spPr>
        <a:xfrm>
          <a:off x="14592300" y="16866874"/>
          <a:ext cx="889000" cy="5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44397</xdr:rowOff>
    </xdr:from>
    <xdr:to>
      <xdr:col>76</xdr:col>
      <xdr:colOff>114300</xdr:colOff>
      <xdr:row>98</xdr:row>
      <xdr:rowOff>64774</xdr:rowOff>
    </xdr:to>
    <xdr:cxnSp macro="">
      <xdr:nvCxnSpPr>
        <xdr:cNvPr id="693" name="直線コネクタ 692"/>
        <xdr:cNvCxnSpPr/>
      </xdr:nvCxnSpPr>
      <xdr:spPr>
        <a:xfrm>
          <a:off x="13703300" y="16846497"/>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38083</xdr:rowOff>
    </xdr:from>
    <xdr:to>
      <xdr:col>71</xdr:col>
      <xdr:colOff>177800</xdr:colOff>
      <xdr:row>98</xdr:row>
      <xdr:rowOff>44397</xdr:rowOff>
    </xdr:to>
    <xdr:cxnSp macro="">
      <xdr:nvCxnSpPr>
        <xdr:cNvPr id="696" name="直線コネクタ 695"/>
        <xdr:cNvCxnSpPr/>
      </xdr:nvCxnSpPr>
      <xdr:spPr>
        <a:xfrm>
          <a:off x="12814300" y="16840183"/>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9818</xdr:rowOff>
    </xdr:from>
    <xdr:to>
      <xdr:col>85</xdr:col>
      <xdr:colOff>177800</xdr:colOff>
      <xdr:row>98</xdr:row>
      <xdr:rowOff>111418</xdr:rowOff>
    </xdr:to>
    <xdr:sp macro="" textlink="">
      <xdr:nvSpPr>
        <xdr:cNvPr id="706" name="楕円 705"/>
        <xdr:cNvSpPr/>
      </xdr:nvSpPr>
      <xdr:spPr>
        <a:xfrm>
          <a:off x="16268700" y="168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140645</xdr:rowOff>
    </xdr:from>
    <xdr:ext cx="534377" cy="259045"/>
    <xdr:sp macro="" textlink="">
      <xdr:nvSpPr>
        <xdr:cNvPr id="707" name="積立金該当値テキスト"/>
        <xdr:cNvSpPr txBox="1"/>
      </xdr:nvSpPr>
      <xdr:spPr>
        <a:xfrm>
          <a:off x="16370300" y="165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64305</xdr:rowOff>
    </xdr:from>
    <xdr:to>
      <xdr:col>81</xdr:col>
      <xdr:colOff>101600</xdr:colOff>
      <xdr:row>98</xdr:row>
      <xdr:rowOff>165905</xdr:rowOff>
    </xdr:to>
    <xdr:sp macro="" textlink="">
      <xdr:nvSpPr>
        <xdr:cNvPr id="708" name="楕円 707"/>
        <xdr:cNvSpPr/>
      </xdr:nvSpPr>
      <xdr:spPr>
        <a:xfrm>
          <a:off x="15430500" y="1686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157032</xdr:rowOff>
    </xdr:from>
    <xdr:ext cx="534377" cy="259045"/>
    <xdr:sp macro="" textlink="">
      <xdr:nvSpPr>
        <xdr:cNvPr id="709" name="テキスト ボックス 708"/>
        <xdr:cNvSpPr txBox="1"/>
      </xdr:nvSpPr>
      <xdr:spPr>
        <a:xfrm>
          <a:off x="15214111" y="1695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13974</xdr:rowOff>
    </xdr:from>
    <xdr:to>
      <xdr:col>76</xdr:col>
      <xdr:colOff>165100</xdr:colOff>
      <xdr:row>98</xdr:row>
      <xdr:rowOff>115574</xdr:rowOff>
    </xdr:to>
    <xdr:sp macro="" textlink="">
      <xdr:nvSpPr>
        <xdr:cNvPr id="710" name="楕円 709"/>
        <xdr:cNvSpPr/>
      </xdr:nvSpPr>
      <xdr:spPr>
        <a:xfrm>
          <a:off x="14541500" y="1681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132101</xdr:rowOff>
    </xdr:from>
    <xdr:ext cx="534377" cy="259045"/>
    <xdr:sp macro="" textlink="">
      <xdr:nvSpPr>
        <xdr:cNvPr id="711" name="テキスト ボックス 710"/>
        <xdr:cNvSpPr txBox="1"/>
      </xdr:nvSpPr>
      <xdr:spPr>
        <a:xfrm>
          <a:off x="14325111" y="165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165047</xdr:rowOff>
    </xdr:from>
    <xdr:to>
      <xdr:col>72</xdr:col>
      <xdr:colOff>38100</xdr:colOff>
      <xdr:row>98</xdr:row>
      <xdr:rowOff>95197</xdr:rowOff>
    </xdr:to>
    <xdr:sp macro="" textlink="">
      <xdr:nvSpPr>
        <xdr:cNvPr id="712" name="楕円 711"/>
        <xdr:cNvSpPr/>
      </xdr:nvSpPr>
      <xdr:spPr>
        <a:xfrm>
          <a:off x="13652500" y="167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111724</xdr:rowOff>
    </xdr:from>
    <xdr:ext cx="534377" cy="259045"/>
    <xdr:sp macro="" textlink="">
      <xdr:nvSpPr>
        <xdr:cNvPr id="713" name="テキスト ボックス 712"/>
        <xdr:cNvSpPr txBox="1"/>
      </xdr:nvSpPr>
      <xdr:spPr>
        <a:xfrm>
          <a:off x="13436111" y="1657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158733</xdr:rowOff>
    </xdr:from>
    <xdr:to>
      <xdr:col>67</xdr:col>
      <xdr:colOff>101600</xdr:colOff>
      <xdr:row>98</xdr:row>
      <xdr:rowOff>88883</xdr:rowOff>
    </xdr:to>
    <xdr:sp macro="" textlink="">
      <xdr:nvSpPr>
        <xdr:cNvPr id="714" name="楕円 713"/>
        <xdr:cNvSpPr/>
      </xdr:nvSpPr>
      <xdr:spPr>
        <a:xfrm>
          <a:off x="12763500" y="167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105410</xdr:rowOff>
    </xdr:from>
    <xdr:ext cx="534377" cy="259045"/>
    <xdr:sp macro="" textlink="">
      <xdr:nvSpPr>
        <xdr:cNvPr id="715" name="テキスト ボックス 714"/>
        <xdr:cNvSpPr txBox="1"/>
      </xdr:nvSpPr>
      <xdr:spPr>
        <a:xfrm>
          <a:off x="12547111" y="165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22565</xdr:rowOff>
    </xdr:from>
    <xdr:to>
      <xdr:col>116</xdr:col>
      <xdr:colOff>63500</xdr:colOff>
      <xdr:row>38</xdr:row>
      <xdr:rowOff>111948</xdr:rowOff>
    </xdr:to>
    <xdr:cxnSp macro="">
      <xdr:nvCxnSpPr>
        <xdr:cNvPr id="742" name="直線コネクタ 741"/>
        <xdr:cNvCxnSpPr/>
      </xdr:nvCxnSpPr>
      <xdr:spPr>
        <a:xfrm flipV="1">
          <a:off x="21323300" y="6537665"/>
          <a:ext cx="8382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111948</xdr:rowOff>
    </xdr:from>
    <xdr:to>
      <xdr:col>111</xdr:col>
      <xdr:colOff>177800</xdr:colOff>
      <xdr:row>38</xdr:row>
      <xdr:rowOff>124658</xdr:rowOff>
    </xdr:to>
    <xdr:cxnSp macro="">
      <xdr:nvCxnSpPr>
        <xdr:cNvPr id="745" name="直線コネクタ 744"/>
        <xdr:cNvCxnSpPr/>
      </xdr:nvCxnSpPr>
      <xdr:spPr>
        <a:xfrm flipV="1">
          <a:off x="20434300" y="6627048"/>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2586</xdr:rowOff>
    </xdr:from>
    <xdr:to>
      <xdr:col>107</xdr:col>
      <xdr:colOff>50800</xdr:colOff>
      <xdr:row>38</xdr:row>
      <xdr:rowOff>124658</xdr:rowOff>
    </xdr:to>
    <xdr:cxnSp macro="">
      <xdr:nvCxnSpPr>
        <xdr:cNvPr id="748" name="直線コネクタ 747"/>
        <xdr:cNvCxnSpPr/>
      </xdr:nvCxnSpPr>
      <xdr:spPr>
        <a:xfrm>
          <a:off x="19545300" y="6517686"/>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2586</xdr:rowOff>
    </xdr:from>
    <xdr:to>
      <xdr:col>102</xdr:col>
      <xdr:colOff>114300</xdr:colOff>
      <xdr:row>38</xdr:row>
      <xdr:rowOff>33127</xdr:rowOff>
    </xdr:to>
    <xdr:cxnSp macro="">
      <xdr:nvCxnSpPr>
        <xdr:cNvPr id="751" name="直線コネクタ 750"/>
        <xdr:cNvCxnSpPr/>
      </xdr:nvCxnSpPr>
      <xdr:spPr>
        <a:xfrm flipV="1">
          <a:off x="18656300" y="6517686"/>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143215</xdr:rowOff>
    </xdr:from>
    <xdr:to>
      <xdr:col>116</xdr:col>
      <xdr:colOff>114300</xdr:colOff>
      <xdr:row>38</xdr:row>
      <xdr:rowOff>73365</xdr:rowOff>
    </xdr:to>
    <xdr:sp macro="" textlink="">
      <xdr:nvSpPr>
        <xdr:cNvPr id="761" name="楕円 760"/>
        <xdr:cNvSpPr/>
      </xdr:nvSpPr>
      <xdr:spPr>
        <a:xfrm>
          <a:off x="22110700" y="64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59829</xdr:rowOff>
    </xdr:from>
    <xdr:ext cx="469744" cy="259045"/>
    <xdr:sp macro="" textlink="">
      <xdr:nvSpPr>
        <xdr:cNvPr id="762" name="投資及び出資金該当値テキスト"/>
        <xdr:cNvSpPr txBox="1"/>
      </xdr:nvSpPr>
      <xdr:spPr>
        <a:xfrm>
          <a:off x="22212300" y="640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61148</xdr:rowOff>
    </xdr:from>
    <xdr:to>
      <xdr:col>112</xdr:col>
      <xdr:colOff>38100</xdr:colOff>
      <xdr:row>38</xdr:row>
      <xdr:rowOff>162748</xdr:rowOff>
    </xdr:to>
    <xdr:sp macro="" textlink="">
      <xdr:nvSpPr>
        <xdr:cNvPr id="763" name="楕円 762"/>
        <xdr:cNvSpPr/>
      </xdr:nvSpPr>
      <xdr:spPr>
        <a:xfrm>
          <a:off x="21272500" y="65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153875</xdr:rowOff>
    </xdr:from>
    <xdr:ext cx="378565" cy="259045"/>
    <xdr:sp macro="" textlink="">
      <xdr:nvSpPr>
        <xdr:cNvPr id="764" name="テキスト ボックス 763"/>
        <xdr:cNvSpPr txBox="1"/>
      </xdr:nvSpPr>
      <xdr:spPr>
        <a:xfrm>
          <a:off x="21134017" y="666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73858</xdr:rowOff>
    </xdr:from>
    <xdr:to>
      <xdr:col>107</xdr:col>
      <xdr:colOff>101600</xdr:colOff>
      <xdr:row>39</xdr:row>
      <xdr:rowOff>4008</xdr:rowOff>
    </xdr:to>
    <xdr:sp macro="" textlink="">
      <xdr:nvSpPr>
        <xdr:cNvPr id="765" name="楕円 764"/>
        <xdr:cNvSpPr/>
      </xdr:nvSpPr>
      <xdr:spPr>
        <a:xfrm>
          <a:off x="20383500" y="65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166585</xdr:rowOff>
    </xdr:from>
    <xdr:ext cx="378565" cy="259045"/>
    <xdr:sp macro="" textlink="">
      <xdr:nvSpPr>
        <xdr:cNvPr id="766" name="テキスト ボックス 765"/>
        <xdr:cNvSpPr txBox="1"/>
      </xdr:nvSpPr>
      <xdr:spPr>
        <a:xfrm>
          <a:off x="20245017" y="668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123236</xdr:rowOff>
    </xdr:from>
    <xdr:to>
      <xdr:col>102</xdr:col>
      <xdr:colOff>165100</xdr:colOff>
      <xdr:row>38</xdr:row>
      <xdr:rowOff>53386</xdr:rowOff>
    </xdr:to>
    <xdr:sp macro="" textlink="">
      <xdr:nvSpPr>
        <xdr:cNvPr id="767" name="楕円 766"/>
        <xdr:cNvSpPr/>
      </xdr:nvSpPr>
      <xdr:spPr>
        <a:xfrm>
          <a:off x="19494500" y="64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69913</xdr:rowOff>
    </xdr:from>
    <xdr:ext cx="469744" cy="259045"/>
    <xdr:sp macro="" textlink="">
      <xdr:nvSpPr>
        <xdr:cNvPr id="768" name="テキスト ボックス 767"/>
        <xdr:cNvSpPr txBox="1"/>
      </xdr:nvSpPr>
      <xdr:spPr>
        <a:xfrm>
          <a:off x="19310428" y="624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153777</xdr:rowOff>
    </xdr:from>
    <xdr:to>
      <xdr:col>98</xdr:col>
      <xdr:colOff>38100</xdr:colOff>
      <xdr:row>38</xdr:row>
      <xdr:rowOff>83927</xdr:rowOff>
    </xdr:to>
    <xdr:sp macro="" textlink="">
      <xdr:nvSpPr>
        <xdr:cNvPr id="769" name="楕円 768"/>
        <xdr:cNvSpPr/>
      </xdr:nvSpPr>
      <xdr:spPr>
        <a:xfrm>
          <a:off x="18605500" y="64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100454</xdr:rowOff>
    </xdr:from>
    <xdr:ext cx="469744" cy="259045"/>
    <xdr:sp macro="" textlink="">
      <xdr:nvSpPr>
        <xdr:cNvPr id="770" name="テキスト ボックス 769"/>
        <xdr:cNvSpPr txBox="1"/>
      </xdr:nvSpPr>
      <xdr:spPr>
        <a:xfrm>
          <a:off x="18421428" y="627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0" name="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2" name="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3" name="テキスト ボックス 82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4" name="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5" name="テキスト ボックス 82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6" name="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32201</xdr:rowOff>
    </xdr:from>
    <xdr:to>
      <xdr:col>116</xdr:col>
      <xdr:colOff>63500</xdr:colOff>
      <xdr:row>75</xdr:row>
      <xdr:rowOff>71539</xdr:rowOff>
    </xdr:to>
    <xdr:cxnSp macro="">
      <xdr:nvCxnSpPr>
        <xdr:cNvPr id="859" name="直線コネクタ 858"/>
        <xdr:cNvCxnSpPr/>
      </xdr:nvCxnSpPr>
      <xdr:spPr>
        <a:xfrm flipV="1">
          <a:off x="21323300" y="12890951"/>
          <a:ext cx="838200" cy="3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71539</xdr:rowOff>
    </xdr:from>
    <xdr:to>
      <xdr:col>111</xdr:col>
      <xdr:colOff>177800</xdr:colOff>
      <xdr:row>75</xdr:row>
      <xdr:rowOff>106249</xdr:rowOff>
    </xdr:to>
    <xdr:cxnSp macro="">
      <xdr:nvCxnSpPr>
        <xdr:cNvPr id="862" name="直線コネクタ 861"/>
        <xdr:cNvCxnSpPr/>
      </xdr:nvCxnSpPr>
      <xdr:spPr>
        <a:xfrm flipV="1">
          <a:off x="20434300" y="12930289"/>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106249</xdr:rowOff>
    </xdr:from>
    <xdr:to>
      <xdr:col>107</xdr:col>
      <xdr:colOff>50800</xdr:colOff>
      <xdr:row>75</xdr:row>
      <xdr:rowOff>117564</xdr:rowOff>
    </xdr:to>
    <xdr:cxnSp macro="">
      <xdr:nvCxnSpPr>
        <xdr:cNvPr id="865" name="直線コネクタ 864"/>
        <xdr:cNvCxnSpPr/>
      </xdr:nvCxnSpPr>
      <xdr:spPr>
        <a:xfrm flipV="1">
          <a:off x="19545300" y="12964999"/>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117564</xdr:rowOff>
    </xdr:from>
    <xdr:to>
      <xdr:col>102</xdr:col>
      <xdr:colOff>114300</xdr:colOff>
      <xdr:row>75</xdr:row>
      <xdr:rowOff>156178</xdr:rowOff>
    </xdr:to>
    <xdr:cxnSp macro="">
      <xdr:nvCxnSpPr>
        <xdr:cNvPr id="868" name="直線コネクタ 867"/>
        <xdr:cNvCxnSpPr/>
      </xdr:nvCxnSpPr>
      <xdr:spPr>
        <a:xfrm flipV="1">
          <a:off x="18656300" y="12976314"/>
          <a:ext cx="889000" cy="3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152851</xdr:rowOff>
    </xdr:from>
    <xdr:to>
      <xdr:col>116</xdr:col>
      <xdr:colOff>114300</xdr:colOff>
      <xdr:row>75</xdr:row>
      <xdr:rowOff>83001</xdr:rowOff>
    </xdr:to>
    <xdr:sp macro="" textlink="">
      <xdr:nvSpPr>
        <xdr:cNvPr id="878" name="楕円 877"/>
        <xdr:cNvSpPr/>
      </xdr:nvSpPr>
      <xdr:spPr>
        <a:xfrm>
          <a:off x="22110700" y="1284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4278</xdr:rowOff>
    </xdr:from>
    <xdr:ext cx="534377" cy="259045"/>
    <xdr:sp macro="" textlink="">
      <xdr:nvSpPr>
        <xdr:cNvPr id="879" name="繰出金該当値テキスト"/>
        <xdr:cNvSpPr txBox="1"/>
      </xdr:nvSpPr>
      <xdr:spPr>
        <a:xfrm>
          <a:off x="22212300" y="126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20739</xdr:rowOff>
    </xdr:from>
    <xdr:to>
      <xdr:col>112</xdr:col>
      <xdr:colOff>38100</xdr:colOff>
      <xdr:row>75</xdr:row>
      <xdr:rowOff>122339</xdr:rowOff>
    </xdr:to>
    <xdr:sp macro="" textlink="">
      <xdr:nvSpPr>
        <xdr:cNvPr id="880" name="楕円 879"/>
        <xdr:cNvSpPr/>
      </xdr:nvSpPr>
      <xdr:spPr>
        <a:xfrm>
          <a:off x="21272500" y="128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113467</xdr:rowOff>
    </xdr:from>
    <xdr:ext cx="534377" cy="259045"/>
    <xdr:sp macro="" textlink="">
      <xdr:nvSpPr>
        <xdr:cNvPr id="881" name="テキスト ボックス 880"/>
        <xdr:cNvSpPr txBox="1"/>
      </xdr:nvSpPr>
      <xdr:spPr>
        <a:xfrm>
          <a:off x="21056111" y="1297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55449</xdr:rowOff>
    </xdr:from>
    <xdr:to>
      <xdr:col>107</xdr:col>
      <xdr:colOff>101600</xdr:colOff>
      <xdr:row>75</xdr:row>
      <xdr:rowOff>157048</xdr:rowOff>
    </xdr:to>
    <xdr:sp macro="" textlink="">
      <xdr:nvSpPr>
        <xdr:cNvPr id="882" name="楕円 881"/>
        <xdr:cNvSpPr/>
      </xdr:nvSpPr>
      <xdr:spPr>
        <a:xfrm>
          <a:off x="20383500" y="129141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148175</xdr:rowOff>
    </xdr:from>
    <xdr:ext cx="534377" cy="259045"/>
    <xdr:sp macro="" textlink="">
      <xdr:nvSpPr>
        <xdr:cNvPr id="883" name="テキスト ボックス 882"/>
        <xdr:cNvSpPr txBox="1"/>
      </xdr:nvSpPr>
      <xdr:spPr>
        <a:xfrm>
          <a:off x="20167111" y="130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66764</xdr:rowOff>
    </xdr:from>
    <xdr:to>
      <xdr:col>102</xdr:col>
      <xdr:colOff>165100</xdr:colOff>
      <xdr:row>75</xdr:row>
      <xdr:rowOff>168365</xdr:rowOff>
    </xdr:to>
    <xdr:sp macro="" textlink="">
      <xdr:nvSpPr>
        <xdr:cNvPr id="884" name="楕円 883"/>
        <xdr:cNvSpPr/>
      </xdr:nvSpPr>
      <xdr:spPr>
        <a:xfrm>
          <a:off x="19494500" y="12925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159490</xdr:rowOff>
    </xdr:from>
    <xdr:ext cx="534377" cy="259045"/>
    <xdr:sp macro="" textlink="">
      <xdr:nvSpPr>
        <xdr:cNvPr id="885" name="テキスト ボックス 884"/>
        <xdr:cNvSpPr txBox="1"/>
      </xdr:nvSpPr>
      <xdr:spPr>
        <a:xfrm>
          <a:off x="19278111" y="1301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105378</xdr:rowOff>
    </xdr:from>
    <xdr:to>
      <xdr:col>98</xdr:col>
      <xdr:colOff>38100</xdr:colOff>
      <xdr:row>76</xdr:row>
      <xdr:rowOff>35528</xdr:rowOff>
    </xdr:to>
    <xdr:sp macro="" textlink="">
      <xdr:nvSpPr>
        <xdr:cNvPr id="886" name="楕円 885"/>
        <xdr:cNvSpPr/>
      </xdr:nvSpPr>
      <xdr:spPr>
        <a:xfrm>
          <a:off x="18605500" y="129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26655</xdr:rowOff>
    </xdr:from>
    <xdr:ext cx="534377" cy="259045"/>
    <xdr:sp macro="" textlink="">
      <xdr:nvSpPr>
        <xdr:cNvPr id="887" name="テキスト ボックス 886"/>
        <xdr:cNvSpPr txBox="1"/>
      </xdr:nvSpPr>
      <xdr:spPr>
        <a:xfrm>
          <a:off x="18389111" y="130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872,276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230,913</a:t>
          </a:r>
          <a:r>
            <a:rPr kumimoji="1" lang="ja-JP" altLang="en-US" sz="1300">
              <a:latin typeface="ＭＳ Ｐゴシック" panose="020B0600070205080204" pitchFamily="50" charset="-128"/>
              <a:ea typeface="ＭＳ Ｐゴシック" panose="020B0600070205080204" pitchFamily="50" charset="-128"/>
            </a:rPr>
            <a:t>円、物件費については住民一人当たり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167,015</a:t>
          </a:r>
          <a:r>
            <a:rPr kumimoji="1" lang="ja-JP" altLang="en-US" sz="1300">
              <a:latin typeface="ＭＳ Ｐゴシック" panose="020B0600070205080204" pitchFamily="50" charset="-128"/>
              <a:ea typeface="ＭＳ Ｐゴシック" panose="020B0600070205080204" pitchFamily="50" charset="-128"/>
            </a:rPr>
            <a:t>円と前年度から増加となっており、令和元年台風第</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号等に係る災害復旧事業や新型コロナウイルス対策事業など、大規模な事業を実施したことによるものである。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また、物件費は、市町村合併により旧団体から引き継いだ施設数が多く、管理経費が高くなっているため、類似団体と比べてコストが高い状況にある。人件費は、住民一人当たり</a:t>
          </a:r>
          <a:r>
            <a:rPr kumimoji="1" lang="en-US" altLang="ja-JP" sz="1300">
              <a:latin typeface="ＭＳ Ｐゴシック" panose="020B0600070205080204" pitchFamily="50" charset="-128"/>
              <a:ea typeface="ＭＳ Ｐゴシック" panose="020B0600070205080204" pitchFamily="50" charset="-128"/>
            </a:rPr>
            <a:t>113,356</a:t>
          </a:r>
          <a:r>
            <a:rPr kumimoji="1" lang="ja-JP" altLang="en-US" sz="1300">
              <a:latin typeface="ＭＳ Ｐゴシック" panose="020B0600070205080204" pitchFamily="50" charset="-128"/>
              <a:ea typeface="ＭＳ Ｐゴシック" panose="020B0600070205080204" pitchFamily="50" charset="-128"/>
            </a:rPr>
            <a:t>円となっており、市町村合併により旧団体の職員を引き継いでいることから、類似団体平均と比べて高い水準にある。</a:t>
          </a:r>
        </a:p>
        <a:p>
          <a:r>
            <a:rPr kumimoji="1" lang="ja-JP" altLang="en-US" sz="1300">
              <a:latin typeface="ＭＳ Ｐゴシック" panose="020B0600070205080204" pitchFamily="50" charset="-128"/>
              <a:ea typeface="ＭＳ Ｐゴシック" panose="020B0600070205080204" pitchFamily="50" charset="-128"/>
            </a:rPr>
            <a:t>現在、定員適正化計画や公共施設等総合管理計画に基づき、長期的視点に立った定員管理、公共施設の再編に取り組んでいるが、引き続き、健全な財政運営に努める。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37,024
36,624
230.12
34,523,922
32,295,136
1,853,363
14,370,193
25,032,854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26353</xdr:rowOff>
    </xdr:from>
    <xdr:to>
      <xdr:col>24</xdr:col>
      <xdr:colOff>63500</xdr:colOff>
      <xdr:row>36</xdr:row>
      <xdr:rowOff>51498</xdr:rowOff>
    </xdr:to>
    <xdr:cxnSp macro="">
      <xdr:nvCxnSpPr>
        <xdr:cNvPr id="61" name="直線コネクタ 60"/>
        <xdr:cNvCxnSpPr/>
      </xdr:nvCxnSpPr>
      <xdr:spPr>
        <a:xfrm>
          <a:off x="3797300" y="6198553"/>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17971</xdr:rowOff>
    </xdr:from>
    <xdr:to>
      <xdr:col>19</xdr:col>
      <xdr:colOff>177800</xdr:colOff>
      <xdr:row>36</xdr:row>
      <xdr:rowOff>26353</xdr:rowOff>
    </xdr:to>
    <xdr:cxnSp macro="">
      <xdr:nvCxnSpPr>
        <xdr:cNvPr id="64" name="直線コネクタ 63"/>
        <xdr:cNvCxnSpPr/>
      </xdr:nvCxnSpPr>
      <xdr:spPr>
        <a:xfrm>
          <a:off x="2908300" y="619017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132652</xdr:rowOff>
    </xdr:from>
    <xdr:to>
      <xdr:col>15</xdr:col>
      <xdr:colOff>50800</xdr:colOff>
      <xdr:row>36</xdr:row>
      <xdr:rowOff>17971</xdr:rowOff>
    </xdr:to>
    <xdr:cxnSp macro="">
      <xdr:nvCxnSpPr>
        <xdr:cNvPr id="67" name="直線コネクタ 66"/>
        <xdr:cNvCxnSpPr/>
      </xdr:nvCxnSpPr>
      <xdr:spPr>
        <a:xfrm>
          <a:off x="2019300" y="6133402"/>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87122</xdr:rowOff>
    </xdr:from>
    <xdr:to>
      <xdr:col>10</xdr:col>
      <xdr:colOff>114300</xdr:colOff>
      <xdr:row>35</xdr:row>
      <xdr:rowOff>132652</xdr:rowOff>
    </xdr:to>
    <xdr:cxnSp macro="">
      <xdr:nvCxnSpPr>
        <xdr:cNvPr id="70" name="直線コネクタ 69"/>
        <xdr:cNvCxnSpPr/>
      </xdr:nvCxnSpPr>
      <xdr:spPr>
        <a:xfrm>
          <a:off x="1130300" y="6087872"/>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698</xdr:rowOff>
    </xdr:from>
    <xdr:to>
      <xdr:col>24</xdr:col>
      <xdr:colOff>114300</xdr:colOff>
      <xdr:row>36</xdr:row>
      <xdr:rowOff>102298</xdr:rowOff>
    </xdr:to>
    <xdr:sp macro="" textlink="">
      <xdr:nvSpPr>
        <xdr:cNvPr id="80" name="楕円 79"/>
        <xdr:cNvSpPr/>
      </xdr:nvSpPr>
      <xdr:spPr>
        <a:xfrm>
          <a:off x="4584700" y="61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150575</xdr:rowOff>
    </xdr:from>
    <xdr:ext cx="469744" cy="259045"/>
    <xdr:sp macro="" textlink="">
      <xdr:nvSpPr>
        <xdr:cNvPr id="81" name="議会費該当値テキスト"/>
        <xdr:cNvSpPr txBox="1"/>
      </xdr:nvSpPr>
      <xdr:spPr>
        <a:xfrm>
          <a:off x="4686300" y="615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147003</xdr:rowOff>
    </xdr:from>
    <xdr:to>
      <xdr:col>20</xdr:col>
      <xdr:colOff>38100</xdr:colOff>
      <xdr:row>36</xdr:row>
      <xdr:rowOff>77153</xdr:rowOff>
    </xdr:to>
    <xdr:sp macro="" textlink="">
      <xdr:nvSpPr>
        <xdr:cNvPr id="82" name="楕円 81"/>
        <xdr:cNvSpPr/>
      </xdr:nvSpPr>
      <xdr:spPr>
        <a:xfrm>
          <a:off x="3746500" y="61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68280</xdr:rowOff>
    </xdr:from>
    <xdr:ext cx="469744" cy="259045"/>
    <xdr:sp macro="" textlink="">
      <xdr:nvSpPr>
        <xdr:cNvPr id="83" name="テキスト ボックス 82"/>
        <xdr:cNvSpPr txBox="1"/>
      </xdr:nvSpPr>
      <xdr:spPr>
        <a:xfrm>
          <a:off x="3562428" y="62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138621</xdr:rowOff>
    </xdr:from>
    <xdr:to>
      <xdr:col>15</xdr:col>
      <xdr:colOff>101600</xdr:colOff>
      <xdr:row>36</xdr:row>
      <xdr:rowOff>68771</xdr:rowOff>
    </xdr:to>
    <xdr:sp macro="" textlink="">
      <xdr:nvSpPr>
        <xdr:cNvPr id="84" name="楕円 83"/>
        <xdr:cNvSpPr/>
      </xdr:nvSpPr>
      <xdr:spPr>
        <a:xfrm>
          <a:off x="2857500" y="61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59898</xdr:rowOff>
    </xdr:from>
    <xdr:ext cx="469744" cy="259045"/>
    <xdr:sp macro="" textlink="">
      <xdr:nvSpPr>
        <xdr:cNvPr id="85" name="テキスト ボックス 84"/>
        <xdr:cNvSpPr txBox="1"/>
      </xdr:nvSpPr>
      <xdr:spPr>
        <a:xfrm>
          <a:off x="2673428" y="62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81852</xdr:rowOff>
    </xdr:from>
    <xdr:to>
      <xdr:col>10</xdr:col>
      <xdr:colOff>165100</xdr:colOff>
      <xdr:row>36</xdr:row>
      <xdr:rowOff>12002</xdr:rowOff>
    </xdr:to>
    <xdr:sp macro="" textlink="">
      <xdr:nvSpPr>
        <xdr:cNvPr id="86" name="楕円 85"/>
        <xdr:cNvSpPr/>
      </xdr:nvSpPr>
      <xdr:spPr>
        <a:xfrm>
          <a:off x="1968500" y="6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28529</xdr:rowOff>
    </xdr:from>
    <xdr:ext cx="469744" cy="259045"/>
    <xdr:sp macro="" textlink="">
      <xdr:nvSpPr>
        <xdr:cNvPr id="87" name="テキスト ボックス 86"/>
        <xdr:cNvSpPr txBox="1"/>
      </xdr:nvSpPr>
      <xdr:spPr>
        <a:xfrm>
          <a:off x="1784428" y="585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36322</xdr:rowOff>
    </xdr:from>
    <xdr:to>
      <xdr:col>6</xdr:col>
      <xdr:colOff>38100</xdr:colOff>
      <xdr:row>35</xdr:row>
      <xdr:rowOff>137922</xdr:rowOff>
    </xdr:to>
    <xdr:sp macro="" textlink="">
      <xdr:nvSpPr>
        <xdr:cNvPr id="88" name="楕円 87"/>
        <xdr:cNvSpPr/>
      </xdr:nvSpPr>
      <xdr:spPr>
        <a:xfrm>
          <a:off x="1079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154449</xdr:rowOff>
    </xdr:from>
    <xdr:ext cx="469744" cy="259045"/>
    <xdr:sp macro="" textlink="">
      <xdr:nvSpPr>
        <xdr:cNvPr id="89" name="テキスト ボックス 88"/>
        <xdr:cNvSpPr txBox="1"/>
      </xdr:nvSpPr>
      <xdr:spPr>
        <a:xfrm>
          <a:off x="895428"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90435</xdr:rowOff>
    </xdr:from>
    <xdr:to>
      <xdr:col>24</xdr:col>
      <xdr:colOff>63500</xdr:colOff>
      <xdr:row>58</xdr:row>
      <xdr:rowOff>112940</xdr:rowOff>
    </xdr:to>
    <xdr:cxnSp macro="">
      <xdr:nvCxnSpPr>
        <xdr:cNvPr id="120" name="直線コネクタ 119"/>
        <xdr:cNvCxnSpPr/>
      </xdr:nvCxnSpPr>
      <xdr:spPr>
        <a:xfrm flipV="1">
          <a:off x="3797300" y="9863085"/>
          <a:ext cx="838200" cy="19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98313</xdr:rowOff>
    </xdr:from>
    <xdr:to>
      <xdr:col>19</xdr:col>
      <xdr:colOff>177800</xdr:colOff>
      <xdr:row>58</xdr:row>
      <xdr:rowOff>112940</xdr:rowOff>
    </xdr:to>
    <xdr:cxnSp macro="">
      <xdr:nvCxnSpPr>
        <xdr:cNvPr id="123" name="直線コネクタ 122"/>
        <xdr:cNvCxnSpPr/>
      </xdr:nvCxnSpPr>
      <xdr:spPr>
        <a:xfrm>
          <a:off x="2908300" y="10042413"/>
          <a:ext cx="889000" cy="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88857</xdr:rowOff>
    </xdr:from>
    <xdr:to>
      <xdr:col>15</xdr:col>
      <xdr:colOff>50800</xdr:colOff>
      <xdr:row>58</xdr:row>
      <xdr:rowOff>98313</xdr:rowOff>
    </xdr:to>
    <xdr:cxnSp macro="">
      <xdr:nvCxnSpPr>
        <xdr:cNvPr id="126" name="直線コネクタ 125"/>
        <xdr:cNvCxnSpPr/>
      </xdr:nvCxnSpPr>
      <xdr:spPr>
        <a:xfrm>
          <a:off x="2019300" y="10032957"/>
          <a:ext cx="889000" cy="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88857</xdr:rowOff>
    </xdr:from>
    <xdr:to>
      <xdr:col>10</xdr:col>
      <xdr:colOff>114300</xdr:colOff>
      <xdr:row>58</xdr:row>
      <xdr:rowOff>128221</xdr:rowOff>
    </xdr:to>
    <xdr:cxnSp macro="">
      <xdr:nvCxnSpPr>
        <xdr:cNvPr id="129" name="直線コネクタ 128"/>
        <xdr:cNvCxnSpPr/>
      </xdr:nvCxnSpPr>
      <xdr:spPr>
        <a:xfrm flipV="1">
          <a:off x="1130300" y="10032957"/>
          <a:ext cx="889000" cy="3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39635</xdr:rowOff>
    </xdr:from>
    <xdr:to>
      <xdr:col>24</xdr:col>
      <xdr:colOff>114300</xdr:colOff>
      <xdr:row>57</xdr:row>
      <xdr:rowOff>141235</xdr:rowOff>
    </xdr:to>
    <xdr:sp macro="" textlink="">
      <xdr:nvSpPr>
        <xdr:cNvPr id="139" name="楕円 138"/>
        <xdr:cNvSpPr/>
      </xdr:nvSpPr>
      <xdr:spPr>
        <a:xfrm>
          <a:off x="4584700" y="981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62512</xdr:rowOff>
    </xdr:from>
    <xdr:ext cx="599010" cy="259045"/>
    <xdr:sp macro="" textlink="">
      <xdr:nvSpPr>
        <xdr:cNvPr id="140" name="総務費該当値テキスト"/>
        <xdr:cNvSpPr txBox="1"/>
      </xdr:nvSpPr>
      <xdr:spPr>
        <a:xfrm>
          <a:off x="4686300" y="966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62140</xdr:rowOff>
    </xdr:from>
    <xdr:to>
      <xdr:col>20</xdr:col>
      <xdr:colOff>38100</xdr:colOff>
      <xdr:row>58</xdr:row>
      <xdr:rowOff>163740</xdr:rowOff>
    </xdr:to>
    <xdr:sp macro="" textlink="">
      <xdr:nvSpPr>
        <xdr:cNvPr id="141" name="楕円 140"/>
        <xdr:cNvSpPr/>
      </xdr:nvSpPr>
      <xdr:spPr>
        <a:xfrm>
          <a:off x="3746500" y="100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154867</xdr:rowOff>
    </xdr:from>
    <xdr:ext cx="534377" cy="259045"/>
    <xdr:sp macro="" textlink="">
      <xdr:nvSpPr>
        <xdr:cNvPr id="142" name="テキスト ボックス 141"/>
        <xdr:cNvSpPr txBox="1"/>
      </xdr:nvSpPr>
      <xdr:spPr>
        <a:xfrm>
          <a:off x="3530111" y="1009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47513</xdr:rowOff>
    </xdr:from>
    <xdr:to>
      <xdr:col>15</xdr:col>
      <xdr:colOff>101600</xdr:colOff>
      <xdr:row>58</xdr:row>
      <xdr:rowOff>149113</xdr:rowOff>
    </xdr:to>
    <xdr:sp macro="" textlink="">
      <xdr:nvSpPr>
        <xdr:cNvPr id="143" name="楕円 142"/>
        <xdr:cNvSpPr/>
      </xdr:nvSpPr>
      <xdr:spPr>
        <a:xfrm>
          <a:off x="2857500" y="99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165640</xdr:rowOff>
    </xdr:from>
    <xdr:ext cx="599010" cy="259045"/>
    <xdr:sp macro="" textlink="">
      <xdr:nvSpPr>
        <xdr:cNvPr id="144" name="テキスト ボックス 143"/>
        <xdr:cNvSpPr txBox="1"/>
      </xdr:nvSpPr>
      <xdr:spPr>
        <a:xfrm>
          <a:off x="2608795" y="976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38057</xdr:rowOff>
    </xdr:from>
    <xdr:to>
      <xdr:col>10</xdr:col>
      <xdr:colOff>165100</xdr:colOff>
      <xdr:row>58</xdr:row>
      <xdr:rowOff>139657</xdr:rowOff>
    </xdr:to>
    <xdr:sp macro="" textlink="">
      <xdr:nvSpPr>
        <xdr:cNvPr id="145" name="楕円 144"/>
        <xdr:cNvSpPr/>
      </xdr:nvSpPr>
      <xdr:spPr>
        <a:xfrm>
          <a:off x="1968500" y="99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156184</xdr:rowOff>
    </xdr:from>
    <xdr:ext cx="599010" cy="259045"/>
    <xdr:sp macro="" textlink="">
      <xdr:nvSpPr>
        <xdr:cNvPr id="146" name="テキスト ボックス 145"/>
        <xdr:cNvSpPr txBox="1"/>
      </xdr:nvSpPr>
      <xdr:spPr>
        <a:xfrm>
          <a:off x="1719795" y="975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77421</xdr:rowOff>
    </xdr:from>
    <xdr:to>
      <xdr:col>6</xdr:col>
      <xdr:colOff>38100</xdr:colOff>
      <xdr:row>59</xdr:row>
      <xdr:rowOff>7571</xdr:rowOff>
    </xdr:to>
    <xdr:sp macro="" textlink="">
      <xdr:nvSpPr>
        <xdr:cNvPr id="147" name="楕円 146"/>
        <xdr:cNvSpPr/>
      </xdr:nvSpPr>
      <xdr:spPr>
        <a:xfrm>
          <a:off x="1079500" y="100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24098</xdr:rowOff>
    </xdr:from>
    <xdr:ext cx="534377" cy="259045"/>
    <xdr:sp macro="" textlink="">
      <xdr:nvSpPr>
        <xdr:cNvPr id="148" name="テキスト ボックス 147"/>
        <xdr:cNvSpPr txBox="1"/>
      </xdr:nvSpPr>
      <xdr:spPr>
        <a:xfrm>
          <a:off x="863111" y="979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144286</xdr:rowOff>
    </xdr:from>
    <xdr:to>
      <xdr:col>24</xdr:col>
      <xdr:colOff>63500</xdr:colOff>
      <xdr:row>77</xdr:row>
      <xdr:rowOff>29662</xdr:rowOff>
    </xdr:to>
    <xdr:cxnSp macro="">
      <xdr:nvCxnSpPr>
        <xdr:cNvPr id="176" name="直線コネクタ 175"/>
        <xdr:cNvCxnSpPr/>
      </xdr:nvCxnSpPr>
      <xdr:spPr>
        <a:xfrm flipV="1">
          <a:off x="3797300" y="13174486"/>
          <a:ext cx="8382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29662</xdr:rowOff>
    </xdr:from>
    <xdr:to>
      <xdr:col>19</xdr:col>
      <xdr:colOff>177800</xdr:colOff>
      <xdr:row>77</xdr:row>
      <xdr:rowOff>58784</xdr:rowOff>
    </xdr:to>
    <xdr:cxnSp macro="">
      <xdr:nvCxnSpPr>
        <xdr:cNvPr id="179" name="直線コネクタ 178"/>
        <xdr:cNvCxnSpPr/>
      </xdr:nvCxnSpPr>
      <xdr:spPr>
        <a:xfrm flipV="1">
          <a:off x="2908300" y="13231312"/>
          <a:ext cx="889000" cy="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58784</xdr:rowOff>
    </xdr:from>
    <xdr:to>
      <xdr:col>15</xdr:col>
      <xdr:colOff>50800</xdr:colOff>
      <xdr:row>77</xdr:row>
      <xdr:rowOff>103778</xdr:rowOff>
    </xdr:to>
    <xdr:cxnSp macro="">
      <xdr:nvCxnSpPr>
        <xdr:cNvPr id="182" name="直線コネクタ 181"/>
        <xdr:cNvCxnSpPr/>
      </xdr:nvCxnSpPr>
      <xdr:spPr>
        <a:xfrm flipV="1">
          <a:off x="2019300" y="13260434"/>
          <a:ext cx="889000" cy="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66255</xdr:rowOff>
    </xdr:from>
    <xdr:to>
      <xdr:col>10</xdr:col>
      <xdr:colOff>114300</xdr:colOff>
      <xdr:row>77</xdr:row>
      <xdr:rowOff>103778</xdr:rowOff>
    </xdr:to>
    <xdr:cxnSp macro="">
      <xdr:nvCxnSpPr>
        <xdr:cNvPr id="185" name="直線コネクタ 184"/>
        <xdr:cNvCxnSpPr/>
      </xdr:nvCxnSpPr>
      <xdr:spPr>
        <a:xfrm>
          <a:off x="1130300" y="13267905"/>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93486</xdr:rowOff>
    </xdr:from>
    <xdr:to>
      <xdr:col>24</xdr:col>
      <xdr:colOff>114300</xdr:colOff>
      <xdr:row>77</xdr:row>
      <xdr:rowOff>23636</xdr:rowOff>
    </xdr:to>
    <xdr:sp macro="" textlink="">
      <xdr:nvSpPr>
        <xdr:cNvPr id="195" name="楕円 194"/>
        <xdr:cNvSpPr/>
      </xdr:nvSpPr>
      <xdr:spPr>
        <a:xfrm>
          <a:off x="4584700" y="131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71913</xdr:rowOff>
    </xdr:from>
    <xdr:ext cx="599010" cy="259045"/>
    <xdr:sp macro="" textlink="">
      <xdr:nvSpPr>
        <xdr:cNvPr id="196" name="民生費該当値テキスト"/>
        <xdr:cNvSpPr txBox="1"/>
      </xdr:nvSpPr>
      <xdr:spPr>
        <a:xfrm>
          <a:off x="4686300" y="1310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150312</xdr:rowOff>
    </xdr:from>
    <xdr:to>
      <xdr:col>20</xdr:col>
      <xdr:colOff>38100</xdr:colOff>
      <xdr:row>77</xdr:row>
      <xdr:rowOff>80462</xdr:rowOff>
    </xdr:to>
    <xdr:sp macro="" textlink="">
      <xdr:nvSpPr>
        <xdr:cNvPr id="197" name="楕円 196"/>
        <xdr:cNvSpPr/>
      </xdr:nvSpPr>
      <xdr:spPr>
        <a:xfrm>
          <a:off x="3746500" y="131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71589</xdr:rowOff>
    </xdr:from>
    <xdr:ext cx="599010" cy="259045"/>
    <xdr:sp macro="" textlink="">
      <xdr:nvSpPr>
        <xdr:cNvPr id="198" name="テキスト ボックス 197"/>
        <xdr:cNvSpPr txBox="1"/>
      </xdr:nvSpPr>
      <xdr:spPr>
        <a:xfrm>
          <a:off x="3497795" y="132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7984</xdr:rowOff>
    </xdr:from>
    <xdr:to>
      <xdr:col>15</xdr:col>
      <xdr:colOff>101600</xdr:colOff>
      <xdr:row>77</xdr:row>
      <xdr:rowOff>109584</xdr:rowOff>
    </xdr:to>
    <xdr:sp macro="" textlink="">
      <xdr:nvSpPr>
        <xdr:cNvPr id="199" name="楕円 198"/>
        <xdr:cNvSpPr/>
      </xdr:nvSpPr>
      <xdr:spPr>
        <a:xfrm>
          <a:off x="2857500" y="132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100711</xdr:rowOff>
    </xdr:from>
    <xdr:ext cx="599010" cy="259045"/>
    <xdr:sp macro="" textlink="">
      <xdr:nvSpPr>
        <xdr:cNvPr id="200" name="テキスト ボックス 199"/>
        <xdr:cNvSpPr txBox="1"/>
      </xdr:nvSpPr>
      <xdr:spPr>
        <a:xfrm>
          <a:off x="2608795" y="1330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52978</xdr:rowOff>
    </xdr:from>
    <xdr:to>
      <xdr:col>10</xdr:col>
      <xdr:colOff>165100</xdr:colOff>
      <xdr:row>77</xdr:row>
      <xdr:rowOff>154578</xdr:rowOff>
    </xdr:to>
    <xdr:sp macro="" textlink="">
      <xdr:nvSpPr>
        <xdr:cNvPr id="201" name="楕円 200"/>
        <xdr:cNvSpPr/>
      </xdr:nvSpPr>
      <xdr:spPr>
        <a:xfrm>
          <a:off x="1968500" y="1325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145705</xdr:rowOff>
    </xdr:from>
    <xdr:ext cx="599010" cy="259045"/>
    <xdr:sp macro="" textlink="">
      <xdr:nvSpPr>
        <xdr:cNvPr id="202" name="テキスト ボックス 201"/>
        <xdr:cNvSpPr txBox="1"/>
      </xdr:nvSpPr>
      <xdr:spPr>
        <a:xfrm>
          <a:off x="1719795" y="1334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15455</xdr:rowOff>
    </xdr:from>
    <xdr:to>
      <xdr:col>6</xdr:col>
      <xdr:colOff>38100</xdr:colOff>
      <xdr:row>77</xdr:row>
      <xdr:rowOff>117055</xdr:rowOff>
    </xdr:to>
    <xdr:sp macro="" textlink="">
      <xdr:nvSpPr>
        <xdr:cNvPr id="203" name="楕円 202"/>
        <xdr:cNvSpPr/>
      </xdr:nvSpPr>
      <xdr:spPr>
        <a:xfrm>
          <a:off x="1079500" y="132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108182</xdr:rowOff>
    </xdr:from>
    <xdr:ext cx="599010" cy="259045"/>
    <xdr:sp macro="" textlink="">
      <xdr:nvSpPr>
        <xdr:cNvPr id="204" name="テキスト ボックス 203"/>
        <xdr:cNvSpPr txBox="1"/>
      </xdr:nvSpPr>
      <xdr:spPr>
        <a:xfrm>
          <a:off x="830795" y="1330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34175</xdr:rowOff>
    </xdr:from>
    <xdr:to>
      <xdr:col>24</xdr:col>
      <xdr:colOff>63500</xdr:colOff>
      <xdr:row>95</xdr:row>
      <xdr:rowOff>108959</xdr:rowOff>
    </xdr:to>
    <xdr:cxnSp macro="">
      <xdr:nvCxnSpPr>
        <xdr:cNvPr id="235" name="直線コネクタ 234"/>
        <xdr:cNvCxnSpPr/>
      </xdr:nvCxnSpPr>
      <xdr:spPr>
        <a:xfrm flipV="1">
          <a:off x="3797300" y="15979025"/>
          <a:ext cx="838200" cy="4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108959</xdr:rowOff>
    </xdr:from>
    <xdr:to>
      <xdr:col>19</xdr:col>
      <xdr:colOff>177800</xdr:colOff>
      <xdr:row>96</xdr:row>
      <xdr:rowOff>37667</xdr:rowOff>
    </xdr:to>
    <xdr:cxnSp macro="">
      <xdr:nvCxnSpPr>
        <xdr:cNvPr id="238" name="直線コネクタ 237"/>
        <xdr:cNvCxnSpPr/>
      </xdr:nvCxnSpPr>
      <xdr:spPr>
        <a:xfrm flipV="1">
          <a:off x="2908300" y="16396709"/>
          <a:ext cx="889000" cy="10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37667</xdr:rowOff>
    </xdr:from>
    <xdr:to>
      <xdr:col>15</xdr:col>
      <xdr:colOff>50800</xdr:colOff>
      <xdr:row>96</xdr:row>
      <xdr:rowOff>88374</xdr:rowOff>
    </xdr:to>
    <xdr:cxnSp macro="">
      <xdr:nvCxnSpPr>
        <xdr:cNvPr id="241" name="直線コネクタ 240"/>
        <xdr:cNvCxnSpPr/>
      </xdr:nvCxnSpPr>
      <xdr:spPr>
        <a:xfrm flipV="1">
          <a:off x="2019300" y="16496867"/>
          <a:ext cx="889000" cy="5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149116</xdr:rowOff>
    </xdr:from>
    <xdr:to>
      <xdr:col>10</xdr:col>
      <xdr:colOff>114300</xdr:colOff>
      <xdr:row>96</xdr:row>
      <xdr:rowOff>88374</xdr:rowOff>
    </xdr:to>
    <xdr:cxnSp macro="">
      <xdr:nvCxnSpPr>
        <xdr:cNvPr id="244" name="直線コネクタ 243"/>
        <xdr:cNvCxnSpPr/>
      </xdr:nvCxnSpPr>
      <xdr:spPr>
        <a:xfrm>
          <a:off x="1130300" y="16265416"/>
          <a:ext cx="889000" cy="2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154825</xdr:rowOff>
    </xdr:from>
    <xdr:to>
      <xdr:col>24</xdr:col>
      <xdr:colOff>114300</xdr:colOff>
      <xdr:row>93</xdr:row>
      <xdr:rowOff>84975</xdr:rowOff>
    </xdr:to>
    <xdr:sp macro="" textlink="">
      <xdr:nvSpPr>
        <xdr:cNvPr id="254" name="楕円 253"/>
        <xdr:cNvSpPr/>
      </xdr:nvSpPr>
      <xdr:spPr>
        <a:xfrm>
          <a:off x="4584700" y="15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6252</xdr:rowOff>
    </xdr:from>
    <xdr:ext cx="599010" cy="259045"/>
    <xdr:sp macro="" textlink="">
      <xdr:nvSpPr>
        <xdr:cNvPr id="255" name="衛生費該当値テキスト"/>
        <xdr:cNvSpPr txBox="1"/>
      </xdr:nvSpPr>
      <xdr:spPr>
        <a:xfrm>
          <a:off x="4686300" y="157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58159</xdr:rowOff>
    </xdr:from>
    <xdr:to>
      <xdr:col>20</xdr:col>
      <xdr:colOff>38100</xdr:colOff>
      <xdr:row>95</xdr:row>
      <xdr:rowOff>159759</xdr:rowOff>
    </xdr:to>
    <xdr:sp macro="" textlink="">
      <xdr:nvSpPr>
        <xdr:cNvPr id="256" name="楕円 255"/>
        <xdr:cNvSpPr/>
      </xdr:nvSpPr>
      <xdr:spPr>
        <a:xfrm>
          <a:off x="3746500" y="163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4836</xdr:rowOff>
    </xdr:from>
    <xdr:ext cx="534377" cy="259045"/>
    <xdr:sp macro="" textlink="">
      <xdr:nvSpPr>
        <xdr:cNvPr id="257" name="テキスト ボックス 256"/>
        <xdr:cNvSpPr txBox="1"/>
      </xdr:nvSpPr>
      <xdr:spPr>
        <a:xfrm>
          <a:off x="3530111" y="1612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158317</xdr:rowOff>
    </xdr:from>
    <xdr:to>
      <xdr:col>15</xdr:col>
      <xdr:colOff>101600</xdr:colOff>
      <xdr:row>96</xdr:row>
      <xdr:rowOff>88467</xdr:rowOff>
    </xdr:to>
    <xdr:sp macro="" textlink="">
      <xdr:nvSpPr>
        <xdr:cNvPr id="258" name="楕円 257"/>
        <xdr:cNvSpPr/>
      </xdr:nvSpPr>
      <xdr:spPr>
        <a:xfrm>
          <a:off x="2857500" y="164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79594</xdr:rowOff>
    </xdr:from>
    <xdr:ext cx="534377" cy="259045"/>
    <xdr:sp macro="" textlink="">
      <xdr:nvSpPr>
        <xdr:cNvPr id="259" name="テキスト ボックス 258"/>
        <xdr:cNvSpPr txBox="1"/>
      </xdr:nvSpPr>
      <xdr:spPr>
        <a:xfrm>
          <a:off x="2641111" y="1653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37574</xdr:rowOff>
    </xdr:from>
    <xdr:to>
      <xdr:col>10</xdr:col>
      <xdr:colOff>165100</xdr:colOff>
      <xdr:row>96</xdr:row>
      <xdr:rowOff>139174</xdr:rowOff>
    </xdr:to>
    <xdr:sp macro="" textlink="">
      <xdr:nvSpPr>
        <xdr:cNvPr id="260" name="楕円 259"/>
        <xdr:cNvSpPr/>
      </xdr:nvSpPr>
      <xdr:spPr>
        <a:xfrm>
          <a:off x="1968500" y="164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130301</xdr:rowOff>
    </xdr:from>
    <xdr:ext cx="534377" cy="259045"/>
    <xdr:sp macro="" textlink="">
      <xdr:nvSpPr>
        <xdr:cNvPr id="261" name="テキスト ボックス 260"/>
        <xdr:cNvSpPr txBox="1"/>
      </xdr:nvSpPr>
      <xdr:spPr>
        <a:xfrm>
          <a:off x="1752111" y="165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98316</xdr:rowOff>
    </xdr:from>
    <xdr:to>
      <xdr:col>6</xdr:col>
      <xdr:colOff>38100</xdr:colOff>
      <xdr:row>95</xdr:row>
      <xdr:rowOff>28466</xdr:rowOff>
    </xdr:to>
    <xdr:sp macro="" textlink="">
      <xdr:nvSpPr>
        <xdr:cNvPr id="262" name="楕円 261"/>
        <xdr:cNvSpPr/>
      </xdr:nvSpPr>
      <xdr:spPr>
        <a:xfrm>
          <a:off x="1079500" y="162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44993</xdr:rowOff>
    </xdr:from>
    <xdr:ext cx="534377" cy="259045"/>
    <xdr:sp macro="" textlink="">
      <xdr:nvSpPr>
        <xdr:cNvPr id="263" name="テキスト ボックス 262"/>
        <xdr:cNvSpPr txBox="1"/>
      </xdr:nvSpPr>
      <xdr:spPr>
        <a:xfrm>
          <a:off x="863111" y="159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43437</xdr:rowOff>
    </xdr:from>
    <xdr:to>
      <xdr:col>55</xdr:col>
      <xdr:colOff>0</xdr:colOff>
      <xdr:row>58</xdr:row>
      <xdr:rowOff>48790</xdr:rowOff>
    </xdr:to>
    <xdr:cxnSp macro="">
      <xdr:nvCxnSpPr>
        <xdr:cNvPr id="349" name="直線コネクタ 348"/>
        <xdr:cNvCxnSpPr/>
      </xdr:nvCxnSpPr>
      <xdr:spPr>
        <a:xfrm flipV="1">
          <a:off x="9639300" y="9816087"/>
          <a:ext cx="838200" cy="17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8909</xdr:rowOff>
    </xdr:from>
    <xdr:to>
      <xdr:col>50</xdr:col>
      <xdr:colOff>114300</xdr:colOff>
      <xdr:row>58</xdr:row>
      <xdr:rowOff>48790</xdr:rowOff>
    </xdr:to>
    <xdr:cxnSp macro="">
      <xdr:nvCxnSpPr>
        <xdr:cNvPr id="352" name="直線コネクタ 351"/>
        <xdr:cNvCxnSpPr/>
      </xdr:nvCxnSpPr>
      <xdr:spPr>
        <a:xfrm>
          <a:off x="8750300" y="9953009"/>
          <a:ext cx="889000" cy="3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8909</xdr:rowOff>
    </xdr:from>
    <xdr:to>
      <xdr:col>45</xdr:col>
      <xdr:colOff>177800</xdr:colOff>
      <xdr:row>58</xdr:row>
      <xdr:rowOff>36386</xdr:rowOff>
    </xdr:to>
    <xdr:cxnSp macro="">
      <xdr:nvCxnSpPr>
        <xdr:cNvPr id="355" name="直線コネクタ 354"/>
        <xdr:cNvCxnSpPr/>
      </xdr:nvCxnSpPr>
      <xdr:spPr>
        <a:xfrm flipV="1">
          <a:off x="7861300" y="9953009"/>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34800</xdr:rowOff>
    </xdr:from>
    <xdr:to>
      <xdr:col>41</xdr:col>
      <xdr:colOff>50800</xdr:colOff>
      <xdr:row>58</xdr:row>
      <xdr:rowOff>36386</xdr:rowOff>
    </xdr:to>
    <xdr:cxnSp macro="">
      <xdr:nvCxnSpPr>
        <xdr:cNvPr id="358" name="直線コネクタ 357"/>
        <xdr:cNvCxnSpPr/>
      </xdr:nvCxnSpPr>
      <xdr:spPr>
        <a:xfrm>
          <a:off x="6972300" y="9978900"/>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164087</xdr:rowOff>
    </xdr:from>
    <xdr:to>
      <xdr:col>55</xdr:col>
      <xdr:colOff>50800</xdr:colOff>
      <xdr:row>57</xdr:row>
      <xdr:rowOff>94237</xdr:rowOff>
    </xdr:to>
    <xdr:sp macro="" textlink="">
      <xdr:nvSpPr>
        <xdr:cNvPr id="368" name="楕円 367"/>
        <xdr:cNvSpPr/>
      </xdr:nvSpPr>
      <xdr:spPr>
        <a:xfrm>
          <a:off x="10426700" y="976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15514</xdr:rowOff>
    </xdr:from>
    <xdr:ext cx="534377" cy="259045"/>
    <xdr:sp macro="" textlink="">
      <xdr:nvSpPr>
        <xdr:cNvPr id="369" name="農林水産業費該当値テキスト"/>
        <xdr:cNvSpPr txBox="1"/>
      </xdr:nvSpPr>
      <xdr:spPr>
        <a:xfrm>
          <a:off x="10528300" y="96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169440</xdr:rowOff>
    </xdr:from>
    <xdr:to>
      <xdr:col>50</xdr:col>
      <xdr:colOff>165100</xdr:colOff>
      <xdr:row>58</xdr:row>
      <xdr:rowOff>99590</xdr:rowOff>
    </xdr:to>
    <xdr:sp macro="" textlink="">
      <xdr:nvSpPr>
        <xdr:cNvPr id="370" name="楕円 369"/>
        <xdr:cNvSpPr/>
      </xdr:nvSpPr>
      <xdr:spPr>
        <a:xfrm>
          <a:off x="9588500" y="994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90717</xdr:rowOff>
    </xdr:from>
    <xdr:ext cx="534377" cy="259045"/>
    <xdr:sp macro="" textlink="">
      <xdr:nvSpPr>
        <xdr:cNvPr id="371" name="テキスト ボックス 370"/>
        <xdr:cNvSpPr txBox="1"/>
      </xdr:nvSpPr>
      <xdr:spPr>
        <a:xfrm>
          <a:off x="9372111" y="1003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129559</xdr:rowOff>
    </xdr:from>
    <xdr:to>
      <xdr:col>46</xdr:col>
      <xdr:colOff>38100</xdr:colOff>
      <xdr:row>58</xdr:row>
      <xdr:rowOff>59709</xdr:rowOff>
    </xdr:to>
    <xdr:sp macro="" textlink="">
      <xdr:nvSpPr>
        <xdr:cNvPr id="372" name="楕円 371"/>
        <xdr:cNvSpPr/>
      </xdr:nvSpPr>
      <xdr:spPr>
        <a:xfrm>
          <a:off x="8699500" y="99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50836</xdr:rowOff>
    </xdr:from>
    <xdr:ext cx="534377" cy="259045"/>
    <xdr:sp macro="" textlink="">
      <xdr:nvSpPr>
        <xdr:cNvPr id="373" name="テキスト ボックス 372"/>
        <xdr:cNvSpPr txBox="1"/>
      </xdr:nvSpPr>
      <xdr:spPr>
        <a:xfrm>
          <a:off x="8483111" y="999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157036</xdr:rowOff>
    </xdr:from>
    <xdr:to>
      <xdr:col>41</xdr:col>
      <xdr:colOff>101600</xdr:colOff>
      <xdr:row>58</xdr:row>
      <xdr:rowOff>87186</xdr:rowOff>
    </xdr:to>
    <xdr:sp macro="" textlink="">
      <xdr:nvSpPr>
        <xdr:cNvPr id="374" name="楕円 373"/>
        <xdr:cNvSpPr/>
      </xdr:nvSpPr>
      <xdr:spPr>
        <a:xfrm>
          <a:off x="7810500" y="99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78313</xdr:rowOff>
    </xdr:from>
    <xdr:ext cx="534377" cy="259045"/>
    <xdr:sp macro="" textlink="">
      <xdr:nvSpPr>
        <xdr:cNvPr id="375" name="テキスト ボックス 374"/>
        <xdr:cNvSpPr txBox="1"/>
      </xdr:nvSpPr>
      <xdr:spPr>
        <a:xfrm>
          <a:off x="7594111" y="1002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155450</xdr:rowOff>
    </xdr:from>
    <xdr:to>
      <xdr:col>36</xdr:col>
      <xdr:colOff>165100</xdr:colOff>
      <xdr:row>58</xdr:row>
      <xdr:rowOff>85600</xdr:rowOff>
    </xdr:to>
    <xdr:sp macro="" textlink="">
      <xdr:nvSpPr>
        <xdr:cNvPr id="376" name="楕円 375"/>
        <xdr:cNvSpPr/>
      </xdr:nvSpPr>
      <xdr:spPr>
        <a:xfrm>
          <a:off x="6921500" y="9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76727</xdr:rowOff>
    </xdr:from>
    <xdr:ext cx="534377" cy="259045"/>
    <xdr:sp macro="" textlink="">
      <xdr:nvSpPr>
        <xdr:cNvPr id="377" name="テキスト ボックス 376"/>
        <xdr:cNvSpPr txBox="1"/>
      </xdr:nvSpPr>
      <xdr:spPr>
        <a:xfrm>
          <a:off x="6705111" y="1002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42266</xdr:rowOff>
    </xdr:from>
    <xdr:to>
      <xdr:col>55</xdr:col>
      <xdr:colOff>0</xdr:colOff>
      <xdr:row>77</xdr:row>
      <xdr:rowOff>76938</xdr:rowOff>
    </xdr:to>
    <xdr:cxnSp macro="">
      <xdr:nvCxnSpPr>
        <xdr:cNvPr id="402" name="直線コネクタ 401"/>
        <xdr:cNvCxnSpPr/>
      </xdr:nvCxnSpPr>
      <xdr:spPr>
        <a:xfrm flipV="1">
          <a:off x="9639300" y="13072466"/>
          <a:ext cx="838200" cy="20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76938</xdr:rowOff>
    </xdr:from>
    <xdr:to>
      <xdr:col>50</xdr:col>
      <xdr:colOff>114300</xdr:colOff>
      <xdr:row>77</xdr:row>
      <xdr:rowOff>108919</xdr:rowOff>
    </xdr:to>
    <xdr:cxnSp macro="">
      <xdr:nvCxnSpPr>
        <xdr:cNvPr id="405" name="直線コネクタ 404"/>
        <xdr:cNvCxnSpPr/>
      </xdr:nvCxnSpPr>
      <xdr:spPr>
        <a:xfrm flipV="1">
          <a:off x="8750300" y="13278588"/>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107559</xdr:rowOff>
    </xdr:from>
    <xdr:to>
      <xdr:col>45</xdr:col>
      <xdr:colOff>177800</xdr:colOff>
      <xdr:row>77</xdr:row>
      <xdr:rowOff>108919</xdr:rowOff>
    </xdr:to>
    <xdr:cxnSp macro="">
      <xdr:nvCxnSpPr>
        <xdr:cNvPr id="408" name="直線コネクタ 407"/>
        <xdr:cNvCxnSpPr/>
      </xdr:nvCxnSpPr>
      <xdr:spPr>
        <a:xfrm>
          <a:off x="7861300" y="13309209"/>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107559</xdr:rowOff>
    </xdr:from>
    <xdr:to>
      <xdr:col>41</xdr:col>
      <xdr:colOff>50800</xdr:colOff>
      <xdr:row>77</xdr:row>
      <xdr:rowOff>113559</xdr:rowOff>
    </xdr:to>
    <xdr:cxnSp macro="">
      <xdr:nvCxnSpPr>
        <xdr:cNvPr id="411" name="直線コネクタ 410"/>
        <xdr:cNvCxnSpPr/>
      </xdr:nvCxnSpPr>
      <xdr:spPr>
        <a:xfrm flipV="1">
          <a:off x="6972300" y="13309209"/>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162916</xdr:rowOff>
    </xdr:from>
    <xdr:to>
      <xdr:col>55</xdr:col>
      <xdr:colOff>50800</xdr:colOff>
      <xdr:row>76</xdr:row>
      <xdr:rowOff>93066</xdr:rowOff>
    </xdr:to>
    <xdr:sp macro="" textlink="">
      <xdr:nvSpPr>
        <xdr:cNvPr id="421" name="楕円 420"/>
        <xdr:cNvSpPr/>
      </xdr:nvSpPr>
      <xdr:spPr>
        <a:xfrm>
          <a:off x="10426700" y="130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14342</xdr:rowOff>
    </xdr:from>
    <xdr:ext cx="534377" cy="259045"/>
    <xdr:sp macro="" textlink="">
      <xdr:nvSpPr>
        <xdr:cNvPr id="422" name="商工費該当値テキスト"/>
        <xdr:cNvSpPr txBox="1"/>
      </xdr:nvSpPr>
      <xdr:spPr>
        <a:xfrm>
          <a:off x="10528300" y="1287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26138</xdr:rowOff>
    </xdr:from>
    <xdr:to>
      <xdr:col>50</xdr:col>
      <xdr:colOff>165100</xdr:colOff>
      <xdr:row>77</xdr:row>
      <xdr:rowOff>127738</xdr:rowOff>
    </xdr:to>
    <xdr:sp macro="" textlink="">
      <xdr:nvSpPr>
        <xdr:cNvPr id="423" name="楕円 422"/>
        <xdr:cNvSpPr/>
      </xdr:nvSpPr>
      <xdr:spPr>
        <a:xfrm>
          <a:off x="9588500" y="132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118865</xdr:rowOff>
    </xdr:from>
    <xdr:ext cx="534377" cy="259045"/>
    <xdr:sp macro="" textlink="">
      <xdr:nvSpPr>
        <xdr:cNvPr id="424" name="テキスト ボックス 423"/>
        <xdr:cNvSpPr txBox="1"/>
      </xdr:nvSpPr>
      <xdr:spPr>
        <a:xfrm>
          <a:off x="9372111" y="133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58119</xdr:rowOff>
    </xdr:from>
    <xdr:to>
      <xdr:col>46</xdr:col>
      <xdr:colOff>38100</xdr:colOff>
      <xdr:row>77</xdr:row>
      <xdr:rowOff>159719</xdr:rowOff>
    </xdr:to>
    <xdr:sp macro="" textlink="">
      <xdr:nvSpPr>
        <xdr:cNvPr id="425" name="楕円 424"/>
        <xdr:cNvSpPr/>
      </xdr:nvSpPr>
      <xdr:spPr>
        <a:xfrm>
          <a:off x="8699500" y="132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150846</xdr:rowOff>
    </xdr:from>
    <xdr:ext cx="534377" cy="259045"/>
    <xdr:sp macro="" textlink="">
      <xdr:nvSpPr>
        <xdr:cNvPr id="426" name="テキスト ボックス 425"/>
        <xdr:cNvSpPr txBox="1"/>
      </xdr:nvSpPr>
      <xdr:spPr>
        <a:xfrm>
          <a:off x="8483111" y="1335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56759</xdr:rowOff>
    </xdr:from>
    <xdr:to>
      <xdr:col>41</xdr:col>
      <xdr:colOff>101600</xdr:colOff>
      <xdr:row>77</xdr:row>
      <xdr:rowOff>158359</xdr:rowOff>
    </xdr:to>
    <xdr:sp macro="" textlink="">
      <xdr:nvSpPr>
        <xdr:cNvPr id="427" name="楕円 426"/>
        <xdr:cNvSpPr/>
      </xdr:nvSpPr>
      <xdr:spPr>
        <a:xfrm>
          <a:off x="7810500" y="132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149486</xdr:rowOff>
    </xdr:from>
    <xdr:ext cx="534377" cy="259045"/>
    <xdr:sp macro="" textlink="">
      <xdr:nvSpPr>
        <xdr:cNvPr id="428" name="テキスト ボックス 427"/>
        <xdr:cNvSpPr txBox="1"/>
      </xdr:nvSpPr>
      <xdr:spPr>
        <a:xfrm>
          <a:off x="7594111" y="1335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62759</xdr:rowOff>
    </xdr:from>
    <xdr:to>
      <xdr:col>36</xdr:col>
      <xdr:colOff>165100</xdr:colOff>
      <xdr:row>77</xdr:row>
      <xdr:rowOff>164359</xdr:rowOff>
    </xdr:to>
    <xdr:sp macro="" textlink="">
      <xdr:nvSpPr>
        <xdr:cNvPr id="429" name="楕円 428"/>
        <xdr:cNvSpPr/>
      </xdr:nvSpPr>
      <xdr:spPr>
        <a:xfrm>
          <a:off x="6921500" y="1326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155486</xdr:rowOff>
    </xdr:from>
    <xdr:ext cx="534377" cy="259045"/>
    <xdr:sp macro="" textlink="">
      <xdr:nvSpPr>
        <xdr:cNvPr id="430" name="テキスト ボックス 429"/>
        <xdr:cNvSpPr txBox="1"/>
      </xdr:nvSpPr>
      <xdr:spPr>
        <a:xfrm>
          <a:off x="6705111" y="133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45560</xdr:rowOff>
    </xdr:from>
    <xdr:to>
      <xdr:col>55</xdr:col>
      <xdr:colOff>0</xdr:colOff>
      <xdr:row>98</xdr:row>
      <xdr:rowOff>93174</xdr:rowOff>
    </xdr:to>
    <xdr:cxnSp macro="">
      <xdr:nvCxnSpPr>
        <xdr:cNvPr id="461" name="直線コネクタ 460"/>
        <xdr:cNvCxnSpPr/>
      </xdr:nvCxnSpPr>
      <xdr:spPr>
        <a:xfrm flipV="1">
          <a:off x="9639300" y="16847660"/>
          <a:ext cx="8382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93174</xdr:rowOff>
    </xdr:from>
    <xdr:to>
      <xdr:col>50</xdr:col>
      <xdr:colOff>114300</xdr:colOff>
      <xdr:row>98</xdr:row>
      <xdr:rowOff>105725</xdr:rowOff>
    </xdr:to>
    <xdr:cxnSp macro="">
      <xdr:nvCxnSpPr>
        <xdr:cNvPr id="464" name="直線コネクタ 463"/>
        <xdr:cNvCxnSpPr/>
      </xdr:nvCxnSpPr>
      <xdr:spPr>
        <a:xfrm flipV="1">
          <a:off x="8750300" y="16895274"/>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83378</xdr:rowOff>
    </xdr:from>
    <xdr:to>
      <xdr:col>45</xdr:col>
      <xdr:colOff>177800</xdr:colOff>
      <xdr:row>98</xdr:row>
      <xdr:rowOff>105725</xdr:rowOff>
    </xdr:to>
    <xdr:cxnSp macro="">
      <xdr:nvCxnSpPr>
        <xdr:cNvPr id="467" name="直線コネクタ 466"/>
        <xdr:cNvCxnSpPr/>
      </xdr:nvCxnSpPr>
      <xdr:spPr>
        <a:xfrm>
          <a:off x="7861300" y="16885478"/>
          <a:ext cx="889000" cy="2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83378</xdr:rowOff>
    </xdr:from>
    <xdr:to>
      <xdr:col>41</xdr:col>
      <xdr:colOff>50800</xdr:colOff>
      <xdr:row>98</xdr:row>
      <xdr:rowOff>129609</xdr:rowOff>
    </xdr:to>
    <xdr:cxnSp macro="">
      <xdr:nvCxnSpPr>
        <xdr:cNvPr id="470" name="直線コネクタ 469"/>
        <xdr:cNvCxnSpPr/>
      </xdr:nvCxnSpPr>
      <xdr:spPr>
        <a:xfrm flipV="1">
          <a:off x="6972300" y="16885478"/>
          <a:ext cx="889000" cy="4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166210</xdr:rowOff>
    </xdr:from>
    <xdr:to>
      <xdr:col>55</xdr:col>
      <xdr:colOff>50800</xdr:colOff>
      <xdr:row>98</xdr:row>
      <xdr:rowOff>96360</xdr:rowOff>
    </xdr:to>
    <xdr:sp macro="" textlink="">
      <xdr:nvSpPr>
        <xdr:cNvPr id="480" name="楕円 479"/>
        <xdr:cNvSpPr/>
      </xdr:nvSpPr>
      <xdr:spPr>
        <a:xfrm>
          <a:off x="10426700" y="167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81137</xdr:rowOff>
    </xdr:from>
    <xdr:ext cx="534377" cy="259045"/>
    <xdr:sp macro="" textlink="">
      <xdr:nvSpPr>
        <xdr:cNvPr id="481" name="土木費該当値テキスト"/>
        <xdr:cNvSpPr txBox="1"/>
      </xdr:nvSpPr>
      <xdr:spPr>
        <a:xfrm>
          <a:off x="10528300" y="167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42374</xdr:rowOff>
    </xdr:from>
    <xdr:to>
      <xdr:col>50</xdr:col>
      <xdr:colOff>165100</xdr:colOff>
      <xdr:row>98</xdr:row>
      <xdr:rowOff>143974</xdr:rowOff>
    </xdr:to>
    <xdr:sp macro="" textlink="">
      <xdr:nvSpPr>
        <xdr:cNvPr id="482" name="楕円 481"/>
        <xdr:cNvSpPr/>
      </xdr:nvSpPr>
      <xdr:spPr>
        <a:xfrm>
          <a:off x="9588500" y="168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135101</xdr:rowOff>
    </xdr:from>
    <xdr:ext cx="534377" cy="259045"/>
    <xdr:sp macro="" textlink="">
      <xdr:nvSpPr>
        <xdr:cNvPr id="483" name="テキスト ボックス 482"/>
        <xdr:cNvSpPr txBox="1"/>
      </xdr:nvSpPr>
      <xdr:spPr>
        <a:xfrm>
          <a:off x="9372111" y="169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54925</xdr:rowOff>
    </xdr:from>
    <xdr:to>
      <xdr:col>46</xdr:col>
      <xdr:colOff>38100</xdr:colOff>
      <xdr:row>98</xdr:row>
      <xdr:rowOff>156525</xdr:rowOff>
    </xdr:to>
    <xdr:sp macro="" textlink="">
      <xdr:nvSpPr>
        <xdr:cNvPr id="484" name="楕円 483"/>
        <xdr:cNvSpPr/>
      </xdr:nvSpPr>
      <xdr:spPr>
        <a:xfrm>
          <a:off x="8699500" y="1685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147652</xdr:rowOff>
    </xdr:from>
    <xdr:ext cx="534377" cy="259045"/>
    <xdr:sp macro="" textlink="">
      <xdr:nvSpPr>
        <xdr:cNvPr id="485" name="テキスト ボックス 484"/>
        <xdr:cNvSpPr txBox="1"/>
      </xdr:nvSpPr>
      <xdr:spPr>
        <a:xfrm>
          <a:off x="8483111" y="1694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32578</xdr:rowOff>
    </xdr:from>
    <xdr:to>
      <xdr:col>41</xdr:col>
      <xdr:colOff>101600</xdr:colOff>
      <xdr:row>98</xdr:row>
      <xdr:rowOff>134178</xdr:rowOff>
    </xdr:to>
    <xdr:sp macro="" textlink="">
      <xdr:nvSpPr>
        <xdr:cNvPr id="486" name="楕円 485"/>
        <xdr:cNvSpPr/>
      </xdr:nvSpPr>
      <xdr:spPr>
        <a:xfrm>
          <a:off x="7810500" y="1683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125305</xdr:rowOff>
    </xdr:from>
    <xdr:ext cx="534377" cy="259045"/>
    <xdr:sp macro="" textlink="">
      <xdr:nvSpPr>
        <xdr:cNvPr id="487" name="テキスト ボックス 486"/>
        <xdr:cNvSpPr txBox="1"/>
      </xdr:nvSpPr>
      <xdr:spPr>
        <a:xfrm>
          <a:off x="7594111" y="169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78809</xdr:rowOff>
    </xdr:from>
    <xdr:to>
      <xdr:col>36</xdr:col>
      <xdr:colOff>165100</xdr:colOff>
      <xdr:row>99</xdr:row>
      <xdr:rowOff>8959</xdr:rowOff>
    </xdr:to>
    <xdr:sp macro="" textlink="">
      <xdr:nvSpPr>
        <xdr:cNvPr id="488" name="楕円 487"/>
        <xdr:cNvSpPr/>
      </xdr:nvSpPr>
      <xdr:spPr>
        <a:xfrm>
          <a:off x="6921500" y="168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86</xdr:rowOff>
    </xdr:from>
    <xdr:ext cx="534377" cy="259045"/>
    <xdr:sp macro="" textlink="">
      <xdr:nvSpPr>
        <xdr:cNvPr id="489" name="テキスト ボックス 488"/>
        <xdr:cNvSpPr txBox="1"/>
      </xdr:nvSpPr>
      <xdr:spPr>
        <a:xfrm>
          <a:off x="6705111" y="1697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68540</xdr:rowOff>
    </xdr:from>
    <xdr:to>
      <xdr:col>85</xdr:col>
      <xdr:colOff>127000</xdr:colOff>
      <xdr:row>36</xdr:row>
      <xdr:rowOff>121020</xdr:rowOff>
    </xdr:to>
    <xdr:cxnSp macro="">
      <xdr:nvCxnSpPr>
        <xdr:cNvPr id="520" name="直線コネクタ 519"/>
        <xdr:cNvCxnSpPr/>
      </xdr:nvCxnSpPr>
      <xdr:spPr>
        <a:xfrm flipV="1">
          <a:off x="15481300" y="6240740"/>
          <a:ext cx="838200" cy="5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121020</xdr:rowOff>
    </xdr:from>
    <xdr:to>
      <xdr:col>81</xdr:col>
      <xdr:colOff>50800</xdr:colOff>
      <xdr:row>36</xdr:row>
      <xdr:rowOff>125037</xdr:rowOff>
    </xdr:to>
    <xdr:cxnSp macro="">
      <xdr:nvCxnSpPr>
        <xdr:cNvPr id="523" name="直線コネクタ 522"/>
        <xdr:cNvCxnSpPr/>
      </xdr:nvCxnSpPr>
      <xdr:spPr>
        <a:xfrm flipV="1">
          <a:off x="14592300" y="6293220"/>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125037</xdr:rowOff>
    </xdr:from>
    <xdr:to>
      <xdr:col>76</xdr:col>
      <xdr:colOff>114300</xdr:colOff>
      <xdr:row>36</xdr:row>
      <xdr:rowOff>138688</xdr:rowOff>
    </xdr:to>
    <xdr:cxnSp macro="">
      <xdr:nvCxnSpPr>
        <xdr:cNvPr id="526" name="直線コネクタ 525"/>
        <xdr:cNvCxnSpPr/>
      </xdr:nvCxnSpPr>
      <xdr:spPr>
        <a:xfrm flipV="1">
          <a:off x="13703300" y="6297237"/>
          <a:ext cx="8890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138688</xdr:rowOff>
    </xdr:from>
    <xdr:to>
      <xdr:col>71</xdr:col>
      <xdr:colOff>177800</xdr:colOff>
      <xdr:row>36</xdr:row>
      <xdr:rowOff>150264</xdr:rowOff>
    </xdr:to>
    <xdr:cxnSp macro="">
      <xdr:nvCxnSpPr>
        <xdr:cNvPr id="529" name="直線コネクタ 528"/>
        <xdr:cNvCxnSpPr/>
      </xdr:nvCxnSpPr>
      <xdr:spPr>
        <a:xfrm flipV="1">
          <a:off x="12814300" y="6310888"/>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17740</xdr:rowOff>
    </xdr:from>
    <xdr:to>
      <xdr:col>85</xdr:col>
      <xdr:colOff>177800</xdr:colOff>
      <xdr:row>36</xdr:row>
      <xdr:rowOff>119340</xdr:rowOff>
    </xdr:to>
    <xdr:sp macro="" textlink="">
      <xdr:nvSpPr>
        <xdr:cNvPr id="539" name="楕円 538"/>
        <xdr:cNvSpPr/>
      </xdr:nvSpPr>
      <xdr:spPr>
        <a:xfrm>
          <a:off x="16268700" y="61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40617</xdr:rowOff>
    </xdr:from>
    <xdr:ext cx="534377" cy="259045"/>
    <xdr:sp macro="" textlink="">
      <xdr:nvSpPr>
        <xdr:cNvPr id="540" name="消防費該当値テキスト"/>
        <xdr:cNvSpPr txBox="1"/>
      </xdr:nvSpPr>
      <xdr:spPr>
        <a:xfrm>
          <a:off x="16370300" y="604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70220</xdr:rowOff>
    </xdr:from>
    <xdr:to>
      <xdr:col>81</xdr:col>
      <xdr:colOff>101600</xdr:colOff>
      <xdr:row>37</xdr:row>
      <xdr:rowOff>370</xdr:rowOff>
    </xdr:to>
    <xdr:sp macro="" textlink="">
      <xdr:nvSpPr>
        <xdr:cNvPr id="541" name="楕円 540"/>
        <xdr:cNvSpPr/>
      </xdr:nvSpPr>
      <xdr:spPr>
        <a:xfrm>
          <a:off x="15430500" y="624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16897</xdr:rowOff>
    </xdr:from>
    <xdr:ext cx="534377" cy="259045"/>
    <xdr:sp macro="" textlink="">
      <xdr:nvSpPr>
        <xdr:cNvPr id="542" name="テキスト ボックス 541"/>
        <xdr:cNvSpPr txBox="1"/>
      </xdr:nvSpPr>
      <xdr:spPr>
        <a:xfrm>
          <a:off x="15214111" y="60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74237</xdr:rowOff>
    </xdr:from>
    <xdr:to>
      <xdr:col>76</xdr:col>
      <xdr:colOff>165100</xdr:colOff>
      <xdr:row>37</xdr:row>
      <xdr:rowOff>4387</xdr:rowOff>
    </xdr:to>
    <xdr:sp macro="" textlink="">
      <xdr:nvSpPr>
        <xdr:cNvPr id="543" name="楕円 542"/>
        <xdr:cNvSpPr/>
      </xdr:nvSpPr>
      <xdr:spPr>
        <a:xfrm>
          <a:off x="14541500" y="62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20914</xdr:rowOff>
    </xdr:from>
    <xdr:ext cx="534377" cy="259045"/>
    <xdr:sp macro="" textlink="">
      <xdr:nvSpPr>
        <xdr:cNvPr id="544" name="テキスト ボックス 543"/>
        <xdr:cNvSpPr txBox="1"/>
      </xdr:nvSpPr>
      <xdr:spPr>
        <a:xfrm>
          <a:off x="14325111" y="602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87888</xdr:rowOff>
    </xdr:from>
    <xdr:to>
      <xdr:col>72</xdr:col>
      <xdr:colOff>38100</xdr:colOff>
      <xdr:row>37</xdr:row>
      <xdr:rowOff>18038</xdr:rowOff>
    </xdr:to>
    <xdr:sp macro="" textlink="">
      <xdr:nvSpPr>
        <xdr:cNvPr id="545" name="楕円 544"/>
        <xdr:cNvSpPr/>
      </xdr:nvSpPr>
      <xdr:spPr>
        <a:xfrm>
          <a:off x="13652500" y="62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34565</xdr:rowOff>
    </xdr:from>
    <xdr:ext cx="534377" cy="259045"/>
    <xdr:sp macro="" textlink="">
      <xdr:nvSpPr>
        <xdr:cNvPr id="546" name="テキスト ボックス 545"/>
        <xdr:cNvSpPr txBox="1"/>
      </xdr:nvSpPr>
      <xdr:spPr>
        <a:xfrm>
          <a:off x="13436111" y="60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99464</xdr:rowOff>
    </xdr:from>
    <xdr:to>
      <xdr:col>67</xdr:col>
      <xdr:colOff>101600</xdr:colOff>
      <xdr:row>37</xdr:row>
      <xdr:rowOff>29614</xdr:rowOff>
    </xdr:to>
    <xdr:sp macro="" textlink="">
      <xdr:nvSpPr>
        <xdr:cNvPr id="547" name="楕円 546"/>
        <xdr:cNvSpPr/>
      </xdr:nvSpPr>
      <xdr:spPr>
        <a:xfrm>
          <a:off x="12763500" y="627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46141</xdr:rowOff>
    </xdr:from>
    <xdr:ext cx="534377" cy="259045"/>
    <xdr:sp macro="" textlink="">
      <xdr:nvSpPr>
        <xdr:cNvPr id="548" name="テキスト ボックス 547"/>
        <xdr:cNvSpPr txBox="1"/>
      </xdr:nvSpPr>
      <xdr:spPr>
        <a:xfrm>
          <a:off x="12547111" y="604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15547</xdr:rowOff>
    </xdr:from>
    <xdr:to>
      <xdr:col>85</xdr:col>
      <xdr:colOff>127000</xdr:colOff>
      <xdr:row>55</xdr:row>
      <xdr:rowOff>101402</xdr:rowOff>
    </xdr:to>
    <xdr:cxnSp macro="">
      <xdr:nvCxnSpPr>
        <xdr:cNvPr id="577" name="直線コネクタ 576"/>
        <xdr:cNvCxnSpPr/>
      </xdr:nvCxnSpPr>
      <xdr:spPr>
        <a:xfrm flipV="1">
          <a:off x="15481300" y="9445297"/>
          <a:ext cx="838200" cy="8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130525</xdr:rowOff>
    </xdr:from>
    <xdr:to>
      <xdr:col>81</xdr:col>
      <xdr:colOff>50800</xdr:colOff>
      <xdr:row>55</xdr:row>
      <xdr:rowOff>101402</xdr:rowOff>
    </xdr:to>
    <xdr:cxnSp macro="">
      <xdr:nvCxnSpPr>
        <xdr:cNvPr id="580" name="直線コネクタ 579"/>
        <xdr:cNvCxnSpPr/>
      </xdr:nvCxnSpPr>
      <xdr:spPr>
        <a:xfrm>
          <a:off x="14592300" y="9045925"/>
          <a:ext cx="889000" cy="48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130525</xdr:rowOff>
    </xdr:from>
    <xdr:to>
      <xdr:col>76</xdr:col>
      <xdr:colOff>114300</xdr:colOff>
      <xdr:row>56</xdr:row>
      <xdr:rowOff>93866</xdr:rowOff>
    </xdr:to>
    <xdr:cxnSp macro="">
      <xdr:nvCxnSpPr>
        <xdr:cNvPr id="583" name="直線コネクタ 582"/>
        <xdr:cNvCxnSpPr/>
      </xdr:nvCxnSpPr>
      <xdr:spPr>
        <a:xfrm flipV="1">
          <a:off x="13703300" y="9045925"/>
          <a:ext cx="889000" cy="64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57472</xdr:rowOff>
    </xdr:from>
    <xdr:to>
      <xdr:col>71</xdr:col>
      <xdr:colOff>177800</xdr:colOff>
      <xdr:row>56</xdr:row>
      <xdr:rowOff>93866</xdr:rowOff>
    </xdr:to>
    <xdr:cxnSp macro="">
      <xdr:nvCxnSpPr>
        <xdr:cNvPr id="586" name="直線コネクタ 585"/>
        <xdr:cNvCxnSpPr/>
      </xdr:nvCxnSpPr>
      <xdr:spPr>
        <a:xfrm>
          <a:off x="12814300" y="9658672"/>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136197</xdr:rowOff>
    </xdr:from>
    <xdr:to>
      <xdr:col>85</xdr:col>
      <xdr:colOff>177800</xdr:colOff>
      <xdr:row>55</xdr:row>
      <xdr:rowOff>66347</xdr:rowOff>
    </xdr:to>
    <xdr:sp macro="" textlink="">
      <xdr:nvSpPr>
        <xdr:cNvPr id="596" name="楕円 595"/>
        <xdr:cNvSpPr/>
      </xdr:nvSpPr>
      <xdr:spPr>
        <a:xfrm>
          <a:off x="16268700" y="93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159074</xdr:rowOff>
    </xdr:from>
    <xdr:ext cx="534377" cy="259045"/>
    <xdr:sp macro="" textlink="">
      <xdr:nvSpPr>
        <xdr:cNvPr id="597" name="教育費該当値テキスト"/>
        <xdr:cNvSpPr txBox="1"/>
      </xdr:nvSpPr>
      <xdr:spPr>
        <a:xfrm>
          <a:off x="16370300" y="92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50602</xdr:rowOff>
    </xdr:from>
    <xdr:to>
      <xdr:col>81</xdr:col>
      <xdr:colOff>101600</xdr:colOff>
      <xdr:row>55</xdr:row>
      <xdr:rowOff>152202</xdr:rowOff>
    </xdr:to>
    <xdr:sp macro="" textlink="">
      <xdr:nvSpPr>
        <xdr:cNvPr id="598" name="楕円 597"/>
        <xdr:cNvSpPr/>
      </xdr:nvSpPr>
      <xdr:spPr>
        <a:xfrm>
          <a:off x="15430500" y="94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168729</xdr:rowOff>
    </xdr:from>
    <xdr:ext cx="534377" cy="259045"/>
    <xdr:sp macro="" textlink="">
      <xdr:nvSpPr>
        <xdr:cNvPr id="599" name="テキスト ボックス 598"/>
        <xdr:cNvSpPr txBox="1"/>
      </xdr:nvSpPr>
      <xdr:spPr>
        <a:xfrm>
          <a:off x="15214111" y="92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79725</xdr:rowOff>
    </xdr:from>
    <xdr:to>
      <xdr:col>76</xdr:col>
      <xdr:colOff>165100</xdr:colOff>
      <xdr:row>53</xdr:row>
      <xdr:rowOff>9875</xdr:rowOff>
    </xdr:to>
    <xdr:sp macro="" textlink="">
      <xdr:nvSpPr>
        <xdr:cNvPr id="600" name="楕円 599"/>
        <xdr:cNvSpPr/>
      </xdr:nvSpPr>
      <xdr:spPr>
        <a:xfrm>
          <a:off x="14541500" y="89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26402</xdr:rowOff>
    </xdr:from>
    <xdr:ext cx="599010" cy="259045"/>
    <xdr:sp macro="" textlink="">
      <xdr:nvSpPr>
        <xdr:cNvPr id="601" name="テキスト ボックス 600"/>
        <xdr:cNvSpPr txBox="1"/>
      </xdr:nvSpPr>
      <xdr:spPr>
        <a:xfrm>
          <a:off x="14292795" y="87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43066</xdr:rowOff>
    </xdr:from>
    <xdr:to>
      <xdr:col>72</xdr:col>
      <xdr:colOff>38100</xdr:colOff>
      <xdr:row>56</xdr:row>
      <xdr:rowOff>144666</xdr:rowOff>
    </xdr:to>
    <xdr:sp macro="" textlink="">
      <xdr:nvSpPr>
        <xdr:cNvPr id="602" name="楕円 601"/>
        <xdr:cNvSpPr/>
      </xdr:nvSpPr>
      <xdr:spPr>
        <a:xfrm>
          <a:off x="13652500" y="96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161193</xdr:rowOff>
    </xdr:from>
    <xdr:ext cx="534377" cy="259045"/>
    <xdr:sp macro="" textlink="">
      <xdr:nvSpPr>
        <xdr:cNvPr id="603" name="テキスト ボックス 602"/>
        <xdr:cNvSpPr txBox="1"/>
      </xdr:nvSpPr>
      <xdr:spPr>
        <a:xfrm>
          <a:off x="13436111" y="941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6672</xdr:rowOff>
    </xdr:from>
    <xdr:to>
      <xdr:col>67</xdr:col>
      <xdr:colOff>101600</xdr:colOff>
      <xdr:row>56</xdr:row>
      <xdr:rowOff>108272</xdr:rowOff>
    </xdr:to>
    <xdr:sp macro="" textlink="">
      <xdr:nvSpPr>
        <xdr:cNvPr id="604" name="楕円 603"/>
        <xdr:cNvSpPr/>
      </xdr:nvSpPr>
      <xdr:spPr>
        <a:xfrm>
          <a:off x="12763500" y="96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124799</xdr:rowOff>
    </xdr:from>
    <xdr:ext cx="534377" cy="259045"/>
    <xdr:sp macro="" textlink="">
      <xdr:nvSpPr>
        <xdr:cNvPr id="605" name="テキスト ボックス 604"/>
        <xdr:cNvSpPr txBox="1"/>
      </xdr:nvSpPr>
      <xdr:spPr>
        <a:xfrm>
          <a:off x="12547111" y="93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141960</xdr:rowOff>
    </xdr:from>
    <xdr:to>
      <xdr:col>85</xdr:col>
      <xdr:colOff>127000</xdr:colOff>
      <xdr:row>77</xdr:row>
      <xdr:rowOff>159779</xdr:rowOff>
    </xdr:to>
    <xdr:cxnSp macro="">
      <xdr:nvCxnSpPr>
        <xdr:cNvPr id="634" name="直線コネクタ 633"/>
        <xdr:cNvCxnSpPr/>
      </xdr:nvCxnSpPr>
      <xdr:spPr>
        <a:xfrm>
          <a:off x="15481300" y="13343610"/>
          <a:ext cx="838200" cy="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141960</xdr:rowOff>
    </xdr:from>
    <xdr:to>
      <xdr:col>81</xdr:col>
      <xdr:colOff>50800</xdr:colOff>
      <xdr:row>79</xdr:row>
      <xdr:rowOff>9601</xdr:rowOff>
    </xdr:to>
    <xdr:cxnSp macro="">
      <xdr:nvCxnSpPr>
        <xdr:cNvPr id="637" name="直線コネクタ 636"/>
        <xdr:cNvCxnSpPr/>
      </xdr:nvCxnSpPr>
      <xdr:spPr>
        <a:xfrm flipV="1">
          <a:off x="14592300" y="13343610"/>
          <a:ext cx="8890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3860</xdr:rowOff>
    </xdr:from>
    <xdr:to>
      <xdr:col>76</xdr:col>
      <xdr:colOff>114300</xdr:colOff>
      <xdr:row>79</xdr:row>
      <xdr:rowOff>9601</xdr:rowOff>
    </xdr:to>
    <xdr:cxnSp macro="">
      <xdr:nvCxnSpPr>
        <xdr:cNvPr id="640" name="直線コネクタ 639"/>
        <xdr:cNvCxnSpPr/>
      </xdr:nvCxnSpPr>
      <xdr:spPr>
        <a:xfrm>
          <a:off x="13703300" y="13548410"/>
          <a:ext cx="889000" cy="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3860</xdr:rowOff>
    </xdr:from>
    <xdr:to>
      <xdr:col>71</xdr:col>
      <xdr:colOff>177800</xdr:colOff>
      <xdr:row>79</xdr:row>
      <xdr:rowOff>29108</xdr:rowOff>
    </xdr:to>
    <xdr:cxnSp macro="">
      <xdr:nvCxnSpPr>
        <xdr:cNvPr id="643" name="直線コネクタ 642"/>
        <xdr:cNvCxnSpPr/>
      </xdr:nvCxnSpPr>
      <xdr:spPr>
        <a:xfrm flipV="1">
          <a:off x="12814300" y="13548410"/>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108979</xdr:rowOff>
    </xdr:from>
    <xdr:to>
      <xdr:col>85</xdr:col>
      <xdr:colOff>177800</xdr:colOff>
      <xdr:row>78</xdr:row>
      <xdr:rowOff>39129</xdr:rowOff>
    </xdr:to>
    <xdr:sp macro="" textlink="">
      <xdr:nvSpPr>
        <xdr:cNvPr id="653" name="楕円 652"/>
        <xdr:cNvSpPr/>
      </xdr:nvSpPr>
      <xdr:spPr>
        <a:xfrm>
          <a:off x="16268700" y="133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131856</xdr:rowOff>
    </xdr:from>
    <xdr:ext cx="534377" cy="259045"/>
    <xdr:sp macro="" textlink="">
      <xdr:nvSpPr>
        <xdr:cNvPr id="654" name="災害復旧費該当値テキスト"/>
        <xdr:cNvSpPr txBox="1"/>
      </xdr:nvSpPr>
      <xdr:spPr>
        <a:xfrm>
          <a:off x="16370300" y="1316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91160</xdr:rowOff>
    </xdr:from>
    <xdr:to>
      <xdr:col>81</xdr:col>
      <xdr:colOff>101600</xdr:colOff>
      <xdr:row>78</xdr:row>
      <xdr:rowOff>21310</xdr:rowOff>
    </xdr:to>
    <xdr:sp macro="" textlink="">
      <xdr:nvSpPr>
        <xdr:cNvPr id="655" name="楕円 654"/>
        <xdr:cNvSpPr/>
      </xdr:nvSpPr>
      <xdr:spPr>
        <a:xfrm>
          <a:off x="15430500" y="132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37837</xdr:rowOff>
    </xdr:from>
    <xdr:ext cx="534377" cy="259045"/>
    <xdr:sp macro="" textlink="">
      <xdr:nvSpPr>
        <xdr:cNvPr id="656" name="テキスト ボックス 655"/>
        <xdr:cNvSpPr txBox="1"/>
      </xdr:nvSpPr>
      <xdr:spPr>
        <a:xfrm>
          <a:off x="15214111" y="1306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130251</xdr:rowOff>
    </xdr:from>
    <xdr:to>
      <xdr:col>76</xdr:col>
      <xdr:colOff>165100</xdr:colOff>
      <xdr:row>79</xdr:row>
      <xdr:rowOff>60401</xdr:rowOff>
    </xdr:to>
    <xdr:sp macro="" textlink="">
      <xdr:nvSpPr>
        <xdr:cNvPr id="657" name="楕円 656"/>
        <xdr:cNvSpPr/>
      </xdr:nvSpPr>
      <xdr:spPr>
        <a:xfrm>
          <a:off x="14541500" y="135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51528</xdr:rowOff>
    </xdr:from>
    <xdr:ext cx="469744" cy="259045"/>
    <xdr:sp macro="" textlink="">
      <xdr:nvSpPr>
        <xdr:cNvPr id="658" name="テキスト ボックス 657"/>
        <xdr:cNvSpPr txBox="1"/>
      </xdr:nvSpPr>
      <xdr:spPr>
        <a:xfrm>
          <a:off x="14357428" y="1359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124510</xdr:rowOff>
    </xdr:from>
    <xdr:to>
      <xdr:col>72</xdr:col>
      <xdr:colOff>38100</xdr:colOff>
      <xdr:row>79</xdr:row>
      <xdr:rowOff>54660</xdr:rowOff>
    </xdr:to>
    <xdr:sp macro="" textlink="">
      <xdr:nvSpPr>
        <xdr:cNvPr id="659" name="楕円 658"/>
        <xdr:cNvSpPr/>
      </xdr:nvSpPr>
      <xdr:spPr>
        <a:xfrm>
          <a:off x="13652500" y="134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45787</xdr:rowOff>
    </xdr:from>
    <xdr:ext cx="469744" cy="259045"/>
    <xdr:sp macro="" textlink="">
      <xdr:nvSpPr>
        <xdr:cNvPr id="660" name="テキスト ボックス 659"/>
        <xdr:cNvSpPr txBox="1"/>
      </xdr:nvSpPr>
      <xdr:spPr>
        <a:xfrm>
          <a:off x="13468428" y="1359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149758</xdr:rowOff>
    </xdr:from>
    <xdr:to>
      <xdr:col>67</xdr:col>
      <xdr:colOff>101600</xdr:colOff>
      <xdr:row>79</xdr:row>
      <xdr:rowOff>79908</xdr:rowOff>
    </xdr:to>
    <xdr:sp macro="" textlink="">
      <xdr:nvSpPr>
        <xdr:cNvPr id="661" name="楕円 660"/>
        <xdr:cNvSpPr/>
      </xdr:nvSpPr>
      <xdr:spPr>
        <a:xfrm>
          <a:off x="12763500" y="135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71035</xdr:rowOff>
    </xdr:from>
    <xdr:ext cx="469744" cy="259045"/>
    <xdr:sp macro="" textlink="">
      <xdr:nvSpPr>
        <xdr:cNvPr id="662" name="テキスト ボックス 661"/>
        <xdr:cNvSpPr txBox="1"/>
      </xdr:nvSpPr>
      <xdr:spPr>
        <a:xfrm>
          <a:off x="12579428" y="1361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126056</xdr:rowOff>
    </xdr:from>
    <xdr:to>
      <xdr:col>85</xdr:col>
      <xdr:colOff>127000</xdr:colOff>
      <xdr:row>97</xdr:row>
      <xdr:rowOff>133623</xdr:rowOff>
    </xdr:to>
    <xdr:cxnSp macro="">
      <xdr:nvCxnSpPr>
        <xdr:cNvPr id="693" name="直線コネクタ 692"/>
        <xdr:cNvCxnSpPr/>
      </xdr:nvCxnSpPr>
      <xdr:spPr>
        <a:xfrm flipV="1">
          <a:off x="15481300" y="16756706"/>
          <a:ext cx="8382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133623</xdr:rowOff>
    </xdr:from>
    <xdr:to>
      <xdr:col>81</xdr:col>
      <xdr:colOff>50800</xdr:colOff>
      <xdr:row>97</xdr:row>
      <xdr:rowOff>142655</xdr:rowOff>
    </xdr:to>
    <xdr:cxnSp macro="">
      <xdr:nvCxnSpPr>
        <xdr:cNvPr id="696" name="直線コネクタ 695"/>
        <xdr:cNvCxnSpPr/>
      </xdr:nvCxnSpPr>
      <xdr:spPr>
        <a:xfrm flipV="1">
          <a:off x="14592300" y="16764273"/>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135680</xdr:rowOff>
    </xdr:from>
    <xdr:to>
      <xdr:col>76</xdr:col>
      <xdr:colOff>114300</xdr:colOff>
      <xdr:row>97</xdr:row>
      <xdr:rowOff>142655</xdr:rowOff>
    </xdr:to>
    <xdr:cxnSp macro="">
      <xdr:nvCxnSpPr>
        <xdr:cNvPr id="699" name="直線コネクタ 698"/>
        <xdr:cNvCxnSpPr/>
      </xdr:nvCxnSpPr>
      <xdr:spPr>
        <a:xfrm>
          <a:off x="13703300" y="16766330"/>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135680</xdr:rowOff>
    </xdr:from>
    <xdr:to>
      <xdr:col>71</xdr:col>
      <xdr:colOff>177800</xdr:colOff>
      <xdr:row>97</xdr:row>
      <xdr:rowOff>141610</xdr:rowOff>
    </xdr:to>
    <xdr:cxnSp macro="">
      <xdr:nvCxnSpPr>
        <xdr:cNvPr id="702" name="直線コネクタ 701"/>
        <xdr:cNvCxnSpPr/>
      </xdr:nvCxnSpPr>
      <xdr:spPr>
        <a:xfrm flipV="1">
          <a:off x="12814300" y="16766330"/>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75256</xdr:rowOff>
    </xdr:from>
    <xdr:to>
      <xdr:col>85</xdr:col>
      <xdr:colOff>177800</xdr:colOff>
      <xdr:row>98</xdr:row>
      <xdr:rowOff>5406</xdr:rowOff>
    </xdr:to>
    <xdr:sp macro="" textlink="">
      <xdr:nvSpPr>
        <xdr:cNvPr id="712" name="楕円 711"/>
        <xdr:cNvSpPr/>
      </xdr:nvSpPr>
      <xdr:spPr>
        <a:xfrm>
          <a:off x="16268700" y="167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98133</xdr:rowOff>
    </xdr:from>
    <xdr:ext cx="534377" cy="259045"/>
    <xdr:sp macro="" textlink="">
      <xdr:nvSpPr>
        <xdr:cNvPr id="713" name="公債費該当値テキスト"/>
        <xdr:cNvSpPr txBox="1"/>
      </xdr:nvSpPr>
      <xdr:spPr>
        <a:xfrm>
          <a:off x="16370300" y="165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82823</xdr:rowOff>
    </xdr:from>
    <xdr:to>
      <xdr:col>81</xdr:col>
      <xdr:colOff>101600</xdr:colOff>
      <xdr:row>98</xdr:row>
      <xdr:rowOff>12973</xdr:rowOff>
    </xdr:to>
    <xdr:sp macro="" textlink="">
      <xdr:nvSpPr>
        <xdr:cNvPr id="714" name="楕円 713"/>
        <xdr:cNvSpPr/>
      </xdr:nvSpPr>
      <xdr:spPr>
        <a:xfrm>
          <a:off x="15430500" y="167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29500</xdr:rowOff>
    </xdr:from>
    <xdr:ext cx="534377" cy="259045"/>
    <xdr:sp macro="" textlink="">
      <xdr:nvSpPr>
        <xdr:cNvPr id="715" name="テキスト ボックス 714"/>
        <xdr:cNvSpPr txBox="1"/>
      </xdr:nvSpPr>
      <xdr:spPr>
        <a:xfrm>
          <a:off x="15214111" y="164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91855</xdr:rowOff>
    </xdr:from>
    <xdr:to>
      <xdr:col>76</xdr:col>
      <xdr:colOff>165100</xdr:colOff>
      <xdr:row>98</xdr:row>
      <xdr:rowOff>22005</xdr:rowOff>
    </xdr:to>
    <xdr:sp macro="" textlink="">
      <xdr:nvSpPr>
        <xdr:cNvPr id="716" name="楕円 715"/>
        <xdr:cNvSpPr/>
      </xdr:nvSpPr>
      <xdr:spPr>
        <a:xfrm>
          <a:off x="14541500" y="167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38532</xdr:rowOff>
    </xdr:from>
    <xdr:ext cx="534377" cy="259045"/>
    <xdr:sp macro="" textlink="">
      <xdr:nvSpPr>
        <xdr:cNvPr id="717" name="テキスト ボックス 716"/>
        <xdr:cNvSpPr txBox="1"/>
      </xdr:nvSpPr>
      <xdr:spPr>
        <a:xfrm>
          <a:off x="14325111" y="164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84880</xdr:rowOff>
    </xdr:from>
    <xdr:to>
      <xdr:col>72</xdr:col>
      <xdr:colOff>38100</xdr:colOff>
      <xdr:row>98</xdr:row>
      <xdr:rowOff>15030</xdr:rowOff>
    </xdr:to>
    <xdr:sp macro="" textlink="">
      <xdr:nvSpPr>
        <xdr:cNvPr id="718" name="楕円 717"/>
        <xdr:cNvSpPr/>
      </xdr:nvSpPr>
      <xdr:spPr>
        <a:xfrm>
          <a:off x="13652500" y="167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31557</xdr:rowOff>
    </xdr:from>
    <xdr:ext cx="534377" cy="259045"/>
    <xdr:sp macro="" textlink="">
      <xdr:nvSpPr>
        <xdr:cNvPr id="719" name="テキスト ボックス 718"/>
        <xdr:cNvSpPr txBox="1"/>
      </xdr:nvSpPr>
      <xdr:spPr>
        <a:xfrm>
          <a:off x="13436111" y="1649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90810</xdr:rowOff>
    </xdr:from>
    <xdr:to>
      <xdr:col>67</xdr:col>
      <xdr:colOff>101600</xdr:colOff>
      <xdr:row>98</xdr:row>
      <xdr:rowOff>20960</xdr:rowOff>
    </xdr:to>
    <xdr:sp macro="" textlink="">
      <xdr:nvSpPr>
        <xdr:cNvPr id="720" name="楕円 719"/>
        <xdr:cNvSpPr/>
      </xdr:nvSpPr>
      <xdr:spPr>
        <a:xfrm>
          <a:off x="12763500" y="167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37487</xdr:rowOff>
    </xdr:from>
    <xdr:ext cx="534377" cy="259045"/>
    <xdr:sp macro="" textlink="">
      <xdr:nvSpPr>
        <xdr:cNvPr id="721" name="テキスト ボックス 720"/>
        <xdr:cNvSpPr txBox="1"/>
      </xdr:nvSpPr>
      <xdr:spPr>
        <a:xfrm>
          <a:off x="12547111" y="1649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類似団体と比較して、衛生費、商工費のコストが特に高くなっている。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100,444</a:t>
          </a:r>
          <a:r>
            <a:rPr kumimoji="1" lang="ja-JP" altLang="en-US" sz="1300">
              <a:latin typeface="ＭＳ Ｐゴシック" panose="020B0600070205080204" pitchFamily="50" charset="-128"/>
              <a:ea typeface="ＭＳ Ｐゴシック" panose="020B0600070205080204" pitchFamily="50" charset="-128"/>
            </a:rPr>
            <a:t>円となっており、令和元年台風第</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号等に係る災害復旧事業や新型コロナウイルス対策事業実施など、大規模な事業を実施したことによるものである。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57,049</a:t>
          </a:r>
          <a:r>
            <a:rPr kumimoji="1" lang="ja-JP" altLang="en-US" sz="1300">
              <a:latin typeface="ＭＳ Ｐゴシック" panose="020B0600070205080204" pitchFamily="50" charset="-128"/>
              <a:ea typeface="ＭＳ Ｐゴシック" panose="020B0600070205080204" pitchFamily="50" charset="-128"/>
            </a:rPr>
            <a:t>円となっており、雇用の場確保・企業誘致のための貸事務所の整備事業に取り組んだことによるものである。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財政調整基金残高は、最低限の取り崩しに努め、標準財政規模比は</a:t>
          </a:r>
          <a:r>
            <a:rPr kumimoji="1" lang="en-US" altLang="ja-JP" sz="1400">
              <a:latin typeface="ＭＳ ゴシック" pitchFamily="49" charset="-128"/>
              <a:ea typeface="ＭＳ ゴシック" pitchFamily="49" charset="-128"/>
            </a:rPr>
            <a:t>25.33</a:t>
          </a:r>
          <a:r>
            <a:rPr kumimoji="1" lang="ja-JP" altLang="en-US" sz="1400">
              <a:latin typeface="ＭＳ ゴシック" pitchFamily="49" charset="-128"/>
              <a:ea typeface="ＭＳ ゴシック" pitchFamily="49" charset="-128"/>
            </a:rPr>
            <a:t>％となっている。財政調整基金については、標準財政規模の</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％を積立ての基準としていることから、今後も中長期的な見通しのもとに、同基準の維持に努める。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令和元年度については、台風第</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号等に係る災害復旧に係る臨時財政需要があったため、実質単年度収支は悪化したが、財政調整基金の取り崩しにより実質収支は黒字になっている。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連結実質赤字比率はなく、また、すべての会計において赤字は発生していない。ただし、各企業会計及び特別会計では一般会計からの繰入を行っており、その額は高止まりしていることから、そ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34523922</v>
      </c>
      <c r="BO4" s="426"/>
      <c r="BP4" s="426"/>
      <c r="BQ4" s="426"/>
      <c r="BR4" s="426"/>
      <c r="BS4" s="426"/>
      <c r="BT4" s="426"/>
      <c r="BU4" s="427"/>
      <c r="BV4" s="425">
        <v>26665113</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12.9</v>
      </c>
      <c r="CU4" s="610"/>
      <c r="CV4" s="610"/>
      <c r="CW4" s="610"/>
      <c r="CX4" s="610"/>
      <c r="CY4" s="610"/>
      <c r="CZ4" s="610"/>
      <c r="DA4" s="611"/>
      <c r="DB4" s="609">
        <v>9.3000000000000007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32295136</v>
      </c>
      <c r="BO5" s="431"/>
      <c r="BP5" s="431"/>
      <c r="BQ5" s="431"/>
      <c r="BR5" s="431"/>
      <c r="BS5" s="431"/>
      <c r="BT5" s="431"/>
      <c r="BU5" s="432"/>
      <c r="BV5" s="430">
        <v>22923878</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90.4</v>
      </c>
      <c r="CU5" s="401"/>
      <c r="CV5" s="401"/>
      <c r="CW5" s="401"/>
      <c r="CX5" s="401"/>
      <c r="CY5" s="401"/>
      <c r="CZ5" s="401"/>
      <c r="DA5" s="402"/>
      <c r="DB5" s="400">
        <v>93.7</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2228786</v>
      </c>
      <c r="BO6" s="431"/>
      <c r="BP6" s="431"/>
      <c r="BQ6" s="431"/>
      <c r="BR6" s="431"/>
      <c r="BS6" s="431"/>
      <c r="BT6" s="431"/>
      <c r="BU6" s="432"/>
      <c r="BV6" s="430">
        <v>3741235</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93.2</v>
      </c>
      <c r="CU6" s="584"/>
      <c r="CV6" s="584"/>
      <c r="CW6" s="584"/>
      <c r="CX6" s="584"/>
      <c r="CY6" s="584"/>
      <c r="CZ6" s="584"/>
      <c r="DA6" s="585"/>
      <c r="DB6" s="583">
        <v>93.7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375423</v>
      </c>
      <c r="BO7" s="431"/>
      <c r="BP7" s="431"/>
      <c r="BQ7" s="431"/>
      <c r="BR7" s="431"/>
      <c r="BS7" s="431"/>
      <c r="BT7" s="431"/>
      <c r="BU7" s="432"/>
      <c r="BV7" s="430">
        <v>2401853</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14370193</v>
      </c>
      <c r="CU7" s="431"/>
      <c r="CV7" s="431"/>
      <c r="CW7" s="431"/>
      <c r="CX7" s="431"/>
      <c r="CY7" s="431"/>
      <c r="CZ7" s="431"/>
      <c r="DA7" s="432"/>
      <c r="DB7" s="430">
        <v>14329576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93</v>
      </c>
      <c r="AV8" s="488"/>
      <c r="AW8" s="488"/>
      <c r="AX8" s="488"/>
      <c r="AY8" s="410" t="s">
        <v>107</v>
      </c>
      <c r="AZ8" s="411"/>
      <c r="BA8" s="411"/>
      <c r="BB8" s="411"/>
      <c r="BC8" s="411"/>
      <c r="BD8" s="411"/>
      <c r="BE8" s="411"/>
      <c r="BF8" s="411"/>
      <c r="BG8" s="411"/>
      <c r="BH8" s="411"/>
      <c r="BI8" s="411"/>
      <c r="BJ8" s="411"/>
      <c r="BK8" s="411"/>
      <c r="BL8" s="411"/>
      <c r="BM8" s="412"/>
      <c r="BN8" s="430">
        <v>1853363</v>
      </c>
      <c r="BO8" s="431"/>
      <c r="BP8" s="431"/>
      <c r="BQ8" s="431"/>
      <c r="BR8" s="431"/>
      <c r="BS8" s="431"/>
      <c r="BT8" s="431"/>
      <c r="BU8" s="432"/>
      <c r="BV8" s="430">
        <v>1339382</v>
      </c>
      <c r="BW8" s="431"/>
      <c r="BX8" s="431"/>
      <c r="BY8" s="431"/>
      <c r="BZ8" s="431"/>
      <c r="CA8" s="431"/>
      <c r="CB8" s="431"/>
      <c r="CC8" s="432"/>
      <c r="CD8" s="439" t="s">
        <v>108</v>
      </c>
      <c r="CE8" s="440"/>
      <c r="CF8" s="440"/>
      <c r="CG8" s="440"/>
      <c r="CH8" s="440"/>
      <c r="CI8" s="440"/>
      <c r="CJ8" s="440"/>
      <c r="CK8" s="440"/>
      <c r="CL8" s="440"/>
      <c r="CM8" s="440"/>
      <c r="CN8" s="440"/>
      <c r="CO8" s="440"/>
      <c r="CP8" s="440"/>
      <c r="CQ8" s="440"/>
      <c r="CR8" s="440"/>
      <c r="CS8" s="441"/>
      <c r="CT8" s="543">
        <v>0.32</v>
      </c>
      <c r="CU8" s="544"/>
      <c r="CV8" s="544"/>
      <c r="CW8" s="544"/>
      <c r="CX8" s="544"/>
      <c r="CY8" s="544"/>
      <c r="CZ8" s="544"/>
      <c r="DA8" s="545"/>
      <c r="DB8" s="543">
        <v>0.32</v>
      </c>
      <c r="DC8" s="544"/>
      <c r="DD8" s="544"/>
      <c r="DE8" s="544"/>
      <c r="DF8" s="544"/>
      <c r="DG8" s="544"/>
      <c r="DH8" s="544"/>
      <c r="DI8" s="545"/>
      <c r="DJ8" s="186"/>
      <c r="DK8" s="186"/>
      <c r="DL8" s="186"/>
      <c r="DM8" s="186"/>
      <c r="DN8" s="186"/>
      <c r="DO8" s="186"/>
    </row>
    <row r="9" spans="1:119" ht="18.75" customHeight="1" thickBot="1" x14ac:dyDescent="0.2">
      <c r="A9" s="187"/>
      <c r="B9" s="572" t="s">
        <v>109</v>
      </c>
      <c r="C9" s="573"/>
      <c r="D9" s="573"/>
      <c r="E9" s="573"/>
      <c r="F9" s="573"/>
      <c r="G9" s="573"/>
      <c r="H9" s="573"/>
      <c r="I9" s="573"/>
      <c r="J9" s="573"/>
      <c r="K9" s="493"/>
      <c r="L9" s="574" t="s">
        <v>110</v>
      </c>
      <c r="M9" s="575"/>
      <c r="N9" s="575"/>
      <c r="O9" s="575"/>
      <c r="P9" s="575"/>
      <c r="Q9" s="576"/>
      <c r="R9" s="577">
        <v>35831</v>
      </c>
      <c r="S9" s="578"/>
      <c r="T9" s="578"/>
      <c r="U9" s="578"/>
      <c r="V9" s="579"/>
      <c r="W9" s="509" t="s">
        <v>111</v>
      </c>
      <c r="X9" s="510"/>
      <c r="Y9" s="510"/>
      <c r="Z9" s="510"/>
      <c r="AA9" s="510"/>
      <c r="AB9" s="510"/>
      <c r="AC9" s="510"/>
      <c r="AD9" s="510"/>
      <c r="AE9" s="510"/>
      <c r="AF9" s="510"/>
      <c r="AG9" s="510"/>
      <c r="AH9" s="510"/>
      <c r="AI9" s="510"/>
      <c r="AJ9" s="510"/>
      <c r="AK9" s="510"/>
      <c r="AL9" s="580"/>
      <c r="AM9" s="499" t="s">
        <v>112</v>
      </c>
      <c r="AN9" s="404"/>
      <c r="AO9" s="404"/>
      <c r="AP9" s="404"/>
      <c r="AQ9" s="404"/>
      <c r="AR9" s="404"/>
      <c r="AS9" s="404"/>
      <c r="AT9" s="405"/>
      <c r="AU9" s="487" t="s">
        <v>93</v>
      </c>
      <c r="AV9" s="488"/>
      <c r="AW9" s="488"/>
      <c r="AX9" s="488"/>
      <c r="AY9" s="410" t="s">
        <v>113</v>
      </c>
      <c r="AZ9" s="411"/>
      <c r="BA9" s="411"/>
      <c r="BB9" s="411"/>
      <c r="BC9" s="411"/>
      <c r="BD9" s="411"/>
      <c r="BE9" s="411"/>
      <c r="BF9" s="411"/>
      <c r="BG9" s="411"/>
      <c r="BH9" s="411"/>
      <c r="BI9" s="411"/>
      <c r="BJ9" s="411"/>
      <c r="BK9" s="411"/>
      <c r="BL9" s="411"/>
      <c r="BM9" s="412"/>
      <c r="BN9" s="430">
        <v>513981</v>
      </c>
      <c r="BO9" s="431"/>
      <c r="BP9" s="431"/>
      <c r="BQ9" s="431"/>
      <c r="BR9" s="431"/>
      <c r="BS9" s="431"/>
      <c r="BT9" s="431"/>
      <c r="BU9" s="432"/>
      <c r="BV9" s="430">
        <v>692422</v>
      </c>
      <c r="BW9" s="431"/>
      <c r="BX9" s="431"/>
      <c r="BY9" s="431"/>
      <c r="BZ9" s="431"/>
      <c r="CA9" s="431"/>
      <c r="CB9" s="431"/>
      <c r="CC9" s="432"/>
      <c r="CD9" s="439" t="s">
        <v>114</v>
      </c>
      <c r="CE9" s="440"/>
      <c r="CF9" s="440"/>
      <c r="CG9" s="440"/>
      <c r="CH9" s="440"/>
      <c r="CI9" s="440"/>
      <c r="CJ9" s="440"/>
      <c r="CK9" s="440"/>
      <c r="CL9" s="440"/>
      <c r="CM9" s="440"/>
      <c r="CN9" s="440"/>
      <c r="CO9" s="440"/>
      <c r="CP9" s="440"/>
      <c r="CQ9" s="440"/>
      <c r="CR9" s="440"/>
      <c r="CS9" s="441"/>
      <c r="CT9" s="400">
        <v>18.7</v>
      </c>
      <c r="CU9" s="401"/>
      <c r="CV9" s="401"/>
      <c r="CW9" s="401"/>
      <c r="CX9" s="401"/>
      <c r="CY9" s="401"/>
      <c r="CZ9" s="401"/>
      <c r="DA9" s="402"/>
      <c r="DB9" s="400">
        <v>18.600000000000001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115</v>
      </c>
      <c r="M10" s="404"/>
      <c r="N10" s="404"/>
      <c r="O10" s="404"/>
      <c r="P10" s="404"/>
      <c r="Q10" s="405"/>
      <c r="R10" s="406">
        <v>39033</v>
      </c>
      <c r="S10" s="407"/>
      <c r="T10" s="407"/>
      <c r="U10" s="407"/>
      <c r="V10" s="409"/>
      <c r="W10" s="581"/>
      <c r="X10" s="392"/>
      <c r="Y10" s="392"/>
      <c r="Z10" s="392"/>
      <c r="AA10" s="392"/>
      <c r="AB10" s="392"/>
      <c r="AC10" s="392"/>
      <c r="AD10" s="392"/>
      <c r="AE10" s="392"/>
      <c r="AF10" s="392"/>
      <c r="AG10" s="392"/>
      <c r="AH10" s="392"/>
      <c r="AI10" s="392"/>
      <c r="AJ10" s="392"/>
      <c r="AK10" s="392"/>
      <c r="AL10" s="582"/>
      <c r="AM10" s="499" t="s">
        <v>116</v>
      </c>
      <c r="AN10" s="404"/>
      <c r="AO10" s="404"/>
      <c r="AP10" s="404"/>
      <c r="AQ10" s="404"/>
      <c r="AR10" s="404"/>
      <c r="AS10" s="404"/>
      <c r="AT10" s="405"/>
      <c r="AU10" s="487" t="s">
        <v>117</v>
      </c>
      <c r="AV10" s="488"/>
      <c r="AW10" s="488"/>
      <c r="AX10" s="488"/>
      <c r="AY10" s="410" t="s">
        <v>118</v>
      </c>
      <c r="AZ10" s="411"/>
      <c r="BA10" s="411"/>
      <c r="BB10" s="411"/>
      <c r="BC10" s="411"/>
      <c r="BD10" s="411"/>
      <c r="BE10" s="411"/>
      <c r="BF10" s="411"/>
      <c r="BG10" s="411"/>
      <c r="BH10" s="411"/>
      <c r="BI10" s="411"/>
      <c r="BJ10" s="411"/>
      <c r="BK10" s="411"/>
      <c r="BL10" s="411"/>
      <c r="BM10" s="412"/>
      <c r="BN10" s="430">
        <v>2579</v>
      </c>
      <c r="BO10" s="431"/>
      <c r="BP10" s="431"/>
      <c r="BQ10" s="431"/>
      <c r="BR10" s="431"/>
      <c r="BS10" s="431"/>
      <c r="BT10" s="431"/>
      <c r="BU10" s="432"/>
      <c r="BV10" s="430">
        <v>3469</v>
      </c>
      <c r="BW10" s="431"/>
      <c r="BX10" s="431"/>
      <c r="BY10" s="431"/>
      <c r="BZ10" s="431"/>
      <c r="CA10" s="431"/>
      <c r="CB10" s="431"/>
      <c r="CC10" s="432"/>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120</v>
      </c>
      <c r="M11" s="477"/>
      <c r="N11" s="477"/>
      <c r="O11" s="477"/>
      <c r="P11" s="477"/>
      <c r="Q11" s="478"/>
      <c r="R11" s="569" t="s">
        <v>121</v>
      </c>
      <c r="S11" s="570"/>
      <c r="T11" s="570"/>
      <c r="U11" s="570"/>
      <c r="V11" s="571"/>
      <c r="W11" s="581"/>
      <c r="X11" s="392"/>
      <c r="Y11" s="392"/>
      <c r="Z11" s="392"/>
      <c r="AA11" s="392"/>
      <c r="AB11" s="392"/>
      <c r="AC11" s="392"/>
      <c r="AD11" s="392"/>
      <c r="AE11" s="392"/>
      <c r="AF11" s="392"/>
      <c r="AG11" s="392"/>
      <c r="AH11" s="392"/>
      <c r="AI11" s="392"/>
      <c r="AJ11" s="392"/>
      <c r="AK11" s="392"/>
      <c r="AL11" s="582"/>
      <c r="AM11" s="499" t="s">
        <v>122</v>
      </c>
      <c r="AN11" s="404"/>
      <c r="AO11" s="404"/>
      <c r="AP11" s="404"/>
      <c r="AQ11" s="404"/>
      <c r="AR11" s="404"/>
      <c r="AS11" s="404"/>
      <c r="AT11" s="405"/>
      <c r="AU11" s="487" t="s">
        <v>93</v>
      </c>
      <c r="AV11" s="488"/>
      <c r="AW11" s="488"/>
      <c r="AX11" s="488"/>
      <c r="AY11" s="410" t="s">
        <v>123</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124</v>
      </c>
      <c r="CE11" s="440"/>
      <c r="CF11" s="440"/>
      <c r="CG11" s="440"/>
      <c r="CH11" s="440"/>
      <c r="CI11" s="440"/>
      <c r="CJ11" s="440"/>
      <c r="CK11" s="440"/>
      <c r="CL11" s="440"/>
      <c r="CM11" s="440"/>
      <c r="CN11" s="440"/>
      <c r="CO11" s="440"/>
      <c r="CP11" s="440"/>
      <c r="CQ11" s="440"/>
      <c r="CR11" s="440"/>
      <c r="CS11" s="441"/>
      <c r="CT11" s="543" t="s">
        <v>125</v>
      </c>
      <c r="CU11" s="544"/>
      <c r="CV11" s="544"/>
      <c r="CW11" s="544"/>
      <c r="CX11" s="544"/>
      <c r="CY11" s="544"/>
      <c r="CZ11" s="544"/>
      <c r="DA11" s="545"/>
      <c r="DB11" s="543" t="s">
        <v>126</v>
      </c>
      <c r="DC11" s="544"/>
      <c r="DD11" s="544"/>
      <c r="DE11" s="544"/>
      <c r="DF11" s="544"/>
      <c r="DG11" s="544"/>
      <c r="DH11" s="544"/>
      <c r="DI11" s="545"/>
      <c r="DJ11" s="186"/>
      <c r="DK11" s="186"/>
      <c r="DL11" s="186"/>
      <c r="DM11" s="186"/>
      <c r="DN11" s="186"/>
      <c r="DO11" s="186"/>
    </row>
    <row r="12" spans="1:119" ht="18.75" customHeight="1" x14ac:dyDescent="0.15">
      <c r="A12" s="187"/>
      <c r="B12" s="546" t="s">
        <v>127</v>
      </c>
      <c r="C12" s="547"/>
      <c r="D12" s="547"/>
      <c r="E12" s="547"/>
      <c r="F12" s="547"/>
      <c r="G12" s="547"/>
      <c r="H12" s="547"/>
      <c r="I12" s="547"/>
      <c r="J12" s="547"/>
      <c r="K12" s="548"/>
      <c r="L12" s="555" t="s">
        <v>128</v>
      </c>
      <c r="M12" s="556"/>
      <c r="N12" s="556"/>
      <c r="O12" s="556"/>
      <c r="P12" s="556"/>
      <c r="Q12" s="557"/>
      <c r="R12" s="558">
        <v>37024</v>
      </c>
      <c r="S12" s="559"/>
      <c r="T12" s="559"/>
      <c r="U12" s="559"/>
      <c r="V12" s="560"/>
      <c r="W12" s="561" t="s">
        <v>1</v>
      </c>
      <c r="X12" s="488"/>
      <c r="Y12" s="488"/>
      <c r="Z12" s="488"/>
      <c r="AA12" s="488"/>
      <c r="AB12" s="562"/>
      <c r="AC12" s="563" t="s">
        <v>129</v>
      </c>
      <c r="AD12" s="564"/>
      <c r="AE12" s="564"/>
      <c r="AF12" s="564"/>
      <c r="AG12" s="565"/>
      <c r="AH12" s="563" t="s">
        <v>130</v>
      </c>
      <c r="AI12" s="564"/>
      <c r="AJ12" s="564"/>
      <c r="AK12" s="564"/>
      <c r="AL12" s="566"/>
      <c r="AM12" s="499" t="s">
        <v>131</v>
      </c>
      <c r="AN12" s="404"/>
      <c r="AO12" s="404"/>
      <c r="AP12" s="404"/>
      <c r="AQ12" s="404"/>
      <c r="AR12" s="404"/>
      <c r="AS12" s="404"/>
      <c r="AT12" s="405"/>
      <c r="AU12" s="487" t="s">
        <v>132</v>
      </c>
      <c r="AV12" s="488"/>
      <c r="AW12" s="488"/>
      <c r="AX12" s="488"/>
      <c r="AY12" s="410" t="s">
        <v>133</v>
      </c>
      <c r="AZ12" s="411"/>
      <c r="BA12" s="411"/>
      <c r="BB12" s="411"/>
      <c r="BC12" s="411"/>
      <c r="BD12" s="411"/>
      <c r="BE12" s="411"/>
      <c r="BF12" s="411"/>
      <c r="BG12" s="411"/>
      <c r="BH12" s="411"/>
      <c r="BI12" s="411"/>
      <c r="BJ12" s="411"/>
      <c r="BK12" s="411"/>
      <c r="BL12" s="411"/>
      <c r="BM12" s="412"/>
      <c r="BN12" s="430">
        <v>200062</v>
      </c>
      <c r="BO12" s="431"/>
      <c r="BP12" s="431"/>
      <c r="BQ12" s="431"/>
      <c r="BR12" s="431"/>
      <c r="BS12" s="431"/>
      <c r="BT12" s="431"/>
      <c r="BU12" s="432"/>
      <c r="BV12" s="430">
        <v>1740167</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125</v>
      </c>
      <c r="CU12" s="544"/>
      <c r="CV12" s="544"/>
      <c r="CW12" s="544"/>
      <c r="CX12" s="544"/>
      <c r="CY12" s="544"/>
      <c r="CZ12" s="544"/>
      <c r="DA12" s="545"/>
      <c r="DB12" s="543" t="s">
        <v>126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135</v>
      </c>
      <c r="N13" s="531"/>
      <c r="O13" s="531"/>
      <c r="P13" s="531"/>
      <c r="Q13" s="532"/>
      <c r="R13" s="533">
        <v>36624</v>
      </c>
      <c r="S13" s="534"/>
      <c r="T13" s="534"/>
      <c r="U13" s="534"/>
      <c r="V13" s="535"/>
      <c r="W13" s="521" t="s">
        <v>136</v>
      </c>
      <c r="X13" s="443"/>
      <c r="Y13" s="443"/>
      <c r="Z13" s="443"/>
      <c r="AA13" s="443"/>
      <c r="AB13" s="444"/>
      <c r="AC13" s="406">
        <v>3882</v>
      </c>
      <c r="AD13" s="407"/>
      <c r="AE13" s="407"/>
      <c r="AF13" s="407"/>
      <c r="AG13" s="408"/>
      <c r="AH13" s="406">
        <v>4332</v>
      </c>
      <c r="AI13" s="407"/>
      <c r="AJ13" s="407"/>
      <c r="AK13" s="407"/>
      <c r="AL13" s="409"/>
      <c r="AM13" s="499" t="s">
        <v>137</v>
      </c>
      <c r="AN13" s="404"/>
      <c r="AO13" s="404"/>
      <c r="AP13" s="404"/>
      <c r="AQ13" s="404"/>
      <c r="AR13" s="404"/>
      <c r="AS13" s="404"/>
      <c r="AT13" s="405"/>
      <c r="AU13" s="487" t="s">
        <v>138</v>
      </c>
      <c r="AV13" s="488"/>
      <c r="AW13" s="488"/>
      <c r="AX13" s="488"/>
      <c r="AY13" s="410" t="s">
        <v>139</v>
      </c>
      <c r="AZ13" s="411"/>
      <c r="BA13" s="411"/>
      <c r="BB13" s="411"/>
      <c r="BC13" s="411"/>
      <c r="BD13" s="411"/>
      <c r="BE13" s="411"/>
      <c r="BF13" s="411"/>
      <c r="BG13" s="411"/>
      <c r="BH13" s="411"/>
      <c r="BI13" s="411"/>
      <c r="BJ13" s="411"/>
      <c r="BK13" s="411"/>
      <c r="BL13" s="411"/>
      <c r="BM13" s="412"/>
      <c r="BN13" s="430">
        <v>316498</v>
      </c>
      <c r="BO13" s="431"/>
      <c r="BP13" s="431"/>
      <c r="BQ13" s="431"/>
      <c r="BR13" s="431"/>
      <c r="BS13" s="431"/>
      <c r="BT13" s="431"/>
      <c r="BU13" s="432"/>
      <c r="BV13" s="430">
        <v>-1044276</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8.1</v>
      </c>
      <c r="CU13" s="401"/>
      <c r="CV13" s="401"/>
      <c r="CW13" s="401"/>
      <c r="CX13" s="401"/>
      <c r="CY13" s="401"/>
      <c r="CZ13" s="401"/>
      <c r="DA13" s="402"/>
      <c r="DB13" s="400">
        <v>7.9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37684</v>
      </c>
      <c r="S14" s="534"/>
      <c r="T14" s="534"/>
      <c r="U14" s="534"/>
      <c r="V14" s="535"/>
      <c r="W14" s="536"/>
      <c r="X14" s="446"/>
      <c r="Y14" s="446"/>
      <c r="Z14" s="446"/>
      <c r="AA14" s="446"/>
      <c r="AB14" s="447"/>
      <c r="AC14" s="526">
        <v>20.5</v>
      </c>
      <c r="AD14" s="527"/>
      <c r="AE14" s="527"/>
      <c r="AF14" s="527"/>
      <c r="AG14" s="528"/>
      <c r="AH14" s="526">
        <v>21.1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t="s">
        <v>125</v>
      </c>
      <c r="CU14" s="538"/>
      <c r="CV14" s="538"/>
      <c r="CW14" s="538"/>
      <c r="CX14" s="538"/>
      <c r="CY14" s="538"/>
      <c r="CZ14" s="538"/>
      <c r="DA14" s="539"/>
      <c r="DB14" s="537" t="s">
        <v>125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135</v>
      </c>
      <c r="N15" s="531"/>
      <c r="O15" s="531"/>
      <c r="P15" s="531"/>
      <c r="Q15" s="532"/>
      <c r="R15" s="533">
        <v>37286</v>
      </c>
      <c r="S15" s="534"/>
      <c r="T15" s="534"/>
      <c r="U15" s="534"/>
      <c r="V15" s="535"/>
      <c r="W15" s="521" t="s">
        <v>143</v>
      </c>
      <c r="X15" s="443"/>
      <c r="Y15" s="443"/>
      <c r="Z15" s="443"/>
      <c r="AA15" s="443"/>
      <c r="AB15" s="444"/>
      <c r="AC15" s="406">
        <v>2883</v>
      </c>
      <c r="AD15" s="407"/>
      <c r="AE15" s="407"/>
      <c r="AF15" s="407"/>
      <c r="AG15" s="408"/>
      <c r="AH15" s="406">
        <v>3459</v>
      </c>
      <c r="AI15" s="407"/>
      <c r="AJ15" s="407"/>
      <c r="AK15" s="407"/>
      <c r="AL15" s="409"/>
      <c r="AM15" s="499"/>
      <c r="AN15" s="404"/>
      <c r="AO15" s="404"/>
      <c r="AP15" s="404"/>
      <c r="AQ15" s="404"/>
      <c r="AR15" s="404"/>
      <c r="AS15" s="404"/>
      <c r="AT15" s="405"/>
      <c r="AU15" s="487"/>
      <c r="AV15" s="488"/>
      <c r="AW15" s="488"/>
      <c r="AX15" s="488"/>
      <c r="AY15" s="422" t="s">
        <v>144</v>
      </c>
      <c r="AZ15" s="423"/>
      <c r="BA15" s="423"/>
      <c r="BB15" s="423"/>
      <c r="BC15" s="423"/>
      <c r="BD15" s="423"/>
      <c r="BE15" s="423"/>
      <c r="BF15" s="423"/>
      <c r="BG15" s="423"/>
      <c r="BH15" s="423"/>
      <c r="BI15" s="423"/>
      <c r="BJ15" s="423"/>
      <c r="BK15" s="423"/>
      <c r="BL15" s="423"/>
      <c r="BM15" s="424"/>
      <c r="BN15" s="425">
        <v>4093366</v>
      </c>
      <c r="BO15" s="426"/>
      <c r="BP15" s="426"/>
      <c r="BQ15" s="426"/>
      <c r="BR15" s="426"/>
      <c r="BS15" s="426"/>
      <c r="BT15" s="426"/>
      <c r="BU15" s="427"/>
      <c r="BV15" s="425">
        <v>3968066</v>
      </c>
      <c r="BW15" s="426"/>
      <c r="BX15" s="426"/>
      <c r="BY15" s="426"/>
      <c r="BZ15" s="426"/>
      <c r="CA15" s="426"/>
      <c r="CB15" s="426"/>
      <c r="CC15" s="427"/>
      <c r="CD15" s="540" t="s">
        <v>145</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146</v>
      </c>
      <c r="M16" s="524"/>
      <c r="N16" s="524"/>
      <c r="O16" s="524"/>
      <c r="P16" s="524"/>
      <c r="Q16" s="525"/>
      <c r="R16" s="518" t="s">
        <v>147</v>
      </c>
      <c r="S16" s="519"/>
      <c r="T16" s="519"/>
      <c r="U16" s="519"/>
      <c r="V16" s="520"/>
      <c r="W16" s="536"/>
      <c r="X16" s="446"/>
      <c r="Y16" s="446"/>
      <c r="Z16" s="446"/>
      <c r="AA16" s="446"/>
      <c r="AB16" s="447"/>
      <c r="AC16" s="526">
        <v>15.2</v>
      </c>
      <c r="AD16" s="527"/>
      <c r="AE16" s="527"/>
      <c r="AF16" s="527"/>
      <c r="AG16" s="528"/>
      <c r="AH16" s="526">
        <v>16.899999999999999</v>
      </c>
      <c r="AI16" s="527"/>
      <c r="AJ16" s="527"/>
      <c r="AK16" s="527"/>
      <c r="AL16" s="529"/>
      <c r="AM16" s="499"/>
      <c r="AN16" s="404"/>
      <c r="AO16" s="404"/>
      <c r="AP16" s="404"/>
      <c r="AQ16" s="404"/>
      <c r="AR16" s="404"/>
      <c r="AS16" s="404"/>
      <c r="AT16" s="405"/>
      <c r="AU16" s="487"/>
      <c r="AV16" s="488"/>
      <c r="AW16" s="488"/>
      <c r="AX16" s="488"/>
      <c r="AY16" s="410" t="s">
        <v>148</v>
      </c>
      <c r="AZ16" s="411"/>
      <c r="BA16" s="411"/>
      <c r="BB16" s="411"/>
      <c r="BC16" s="411"/>
      <c r="BD16" s="411"/>
      <c r="BE16" s="411"/>
      <c r="BF16" s="411"/>
      <c r="BG16" s="411"/>
      <c r="BH16" s="411"/>
      <c r="BI16" s="411"/>
      <c r="BJ16" s="411"/>
      <c r="BK16" s="411"/>
      <c r="BL16" s="411"/>
      <c r="BM16" s="412"/>
      <c r="BN16" s="430">
        <v>12691356</v>
      </c>
      <c r="BO16" s="431"/>
      <c r="BP16" s="431"/>
      <c r="BQ16" s="431"/>
      <c r="BR16" s="431"/>
      <c r="BS16" s="431"/>
      <c r="BT16" s="431"/>
      <c r="BU16" s="432"/>
      <c r="BV16" s="430">
        <v>12268341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149</v>
      </c>
      <c r="N17" s="516"/>
      <c r="O17" s="516"/>
      <c r="P17" s="516"/>
      <c r="Q17" s="517"/>
      <c r="R17" s="518" t="s">
        <v>150</v>
      </c>
      <c r="S17" s="519"/>
      <c r="T17" s="519"/>
      <c r="U17" s="519"/>
      <c r="V17" s="520"/>
      <c r="W17" s="521" t="s">
        <v>151</v>
      </c>
      <c r="X17" s="443"/>
      <c r="Y17" s="443"/>
      <c r="Z17" s="443"/>
      <c r="AA17" s="443"/>
      <c r="AB17" s="444"/>
      <c r="AC17" s="406">
        <v>12192</v>
      </c>
      <c r="AD17" s="407"/>
      <c r="AE17" s="407"/>
      <c r="AF17" s="407"/>
      <c r="AG17" s="408"/>
      <c r="AH17" s="406">
        <v>12695</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5125163</v>
      </c>
      <c r="BO17" s="431"/>
      <c r="BP17" s="431"/>
      <c r="BQ17" s="431"/>
      <c r="BR17" s="431"/>
      <c r="BS17" s="431"/>
      <c r="BT17" s="431"/>
      <c r="BU17" s="432"/>
      <c r="BV17" s="430">
        <v>5008138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153</v>
      </c>
      <c r="C18" s="493"/>
      <c r="D18" s="493"/>
      <c r="E18" s="494"/>
      <c r="F18" s="494"/>
      <c r="G18" s="494"/>
      <c r="H18" s="494"/>
      <c r="I18" s="494"/>
      <c r="J18" s="494"/>
      <c r="K18" s="494"/>
      <c r="L18" s="495">
        <v>230.12</v>
      </c>
      <c r="M18" s="495"/>
      <c r="N18" s="495"/>
      <c r="O18" s="495"/>
      <c r="P18" s="495"/>
      <c r="Q18" s="495"/>
      <c r="R18" s="496"/>
      <c r="S18" s="496"/>
      <c r="T18" s="496"/>
      <c r="U18" s="496"/>
      <c r="V18" s="497"/>
      <c r="W18" s="511"/>
      <c r="X18" s="512"/>
      <c r="Y18" s="512"/>
      <c r="Z18" s="512"/>
      <c r="AA18" s="512"/>
      <c r="AB18" s="522"/>
      <c r="AC18" s="394">
        <v>64.3</v>
      </c>
      <c r="AD18" s="395"/>
      <c r="AE18" s="395"/>
      <c r="AF18" s="395"/>
      <c r="AG18" s="498"/>
      <c r="AH18" s="394">
        <v>62</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13049679</v>
      </c>
      <c r="BO18" s="431"/>
      <c r="BP18" s="431"/>
      <c r="BQ18" s="431"/>
      <c r="BR18" s="431"/>
      <c r="BS18" s="431"/>
      <c r="BT18" s="431"/>
      <c r="BU18" s="432"/>
      <c r="BV18" s="430">
        <v>13077416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155</v>
      </c>
      <c r="C19" s="493"/>
      <c r="D19" s="493"/>
      <c r="E19" s="494"/>
      <c r="F19" s="494"/>
      <c r="G19" s="494"/>
      <c r="H19" s="494"/>
      <c r="I19" s="494"/>
      <c r="J19" s="494"/>
      <c r="K19" s="494"/>
      <c r="L19" s="500">
        <v>156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18989006</v>
      </c>
      <c r="BO19" s="431"/>
      <c r="BP19" s="431"/>
      <c r="BQ19" s="431"/>
      <c r="BR19" s="431"/>
      <c r="BS19" s="431"/>
      <c r="BT19" s="431"/>
      <c r="BU19" s="432"/>
      <c r="BV19" s="430">
        <v>18982605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157</v>
      </c>
      <c r="C20" s="493"/>
      <c r="D20" s="493"/>
      <c r="E20" s="494"/>
      <c r="F20" s="494"/>
      <c r="G20" s="494"/>
      <c r="H20" s="494"/>
      <c r="I20" s="494"/>
      <c r="J20" s="494"/>
      <c r="K20" s="494"/>
      <c r="L20" s="500">
        <v>14720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25032854</v>
      </c>
      <c r="BO23" s="431"/>
      <c r="BP23" s="431"/>
      <c r="BQ23" s="431"/>
      <c r="BR23" s="431"/>
      <c r="BS23" s="431"/>
      <c r="BT23" s="431"/>
      <c r="BU23" s="432"/>
      <c r="BV23" s="430">
        <v>24387933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166</v>
      </c>
      <c r="F24" s="404"/>
      <c r="G24" s="404"/>
      <c r="H24" s="404"/>
      <c r="I24" s="404"/>
      <c r="J24" s="404"/>
      <c r="K24" s="405"/>
      <c r="L24" s="406">
        <v>1</v>
      </c>
      <c r="M24" s="407"/>
      <c r="N24" s="407"/>
      <c r="O24" s="407"/>
      <c r="P24" s="408"/>
      <c r="Q24" s="406">
        <v>8300</v>
      </c>
      <c r="R24" s="407"/>
      <c r="S24" s="407"/>
      <c r="T24" s="407"/>
      <c r="U24" s="407"/>
      <c r="V24" s="408"/>
      <c r="W24" s="472"/>
      <c r="X24" s="463"/>
      <c r="Y24" s="464"/>
      <c r="Z24" s="403" t="s">
        <v>167</v>
      </c>
      <c r="AA24" s="404"/>
      <c r="AB24" s="404"/>
      <c r="AC24" s="404"/>
      <c r="AD24" s="404"/>
      <c r="AE24" s="404"/>
      <c r="AF24" s="404"/>
      <c r="AG24" s="405"/>
      <c r="AH24" s="406">
        <v>391</v>
      </c>
      <c r="AI24" s="407"/>
      <c r="AJ24" s="407"/>
      <c r="AK24" s="407"/>
      <c r="AL24" s="408"/>
      <c r="AM24" s="406">
        <v>1280916</v>
      </c>
      <c r="AN24" s="407"/>
      <c r="AO24" s="407"/>
      <c r="AP24" s="407"/>
      <c r="AQ24" s="407"/>
      <c r="AR24" s="408"/>
      <c r="AS24" s="406">
        <v>3276</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11348217</v>
      </c>
      <c r="BO24" s="431"/>
      <c r="BP24" s="431"/>
      <c r="BQ24" s="431"/>
      <c r="BR24" s="431"/>
      <c r="BS24" s="431"/>
      <c r="BT24" s="431"/>
      <c r="BU24" s="432"/>
      <c r="BV24" s="430">
        <v>10806376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169</v>
      </c>
      <c r="F25" s="404"/>
      <c r="G25" s="404"/>
      <c r="H25" s="404"/>
      <c r="I25" s="404"/>
      <c r="J25" s="404"/>
      <c r="K25" s="405"/>
      <c r="L25" s="406">
        <v>1</v>
      </c>
      <c r="M25" s="407"/>
      <c r="N25" s="407"/>
      <c r="O25" s="407"/>
      <c r="P25" s="408"/>
      <c r="Q25" s="406">
        <v>6940</v>
      </c>
      <c r="R25" s="407"/>
      <c r="S25" s="407"/>
      <c r="T25" s="407"/>
      <c r="U25" s="407"/>
      <c r="V25" s="408"/>
      <c r="W25" s="472"/>
      <c r="X25" s="463"/>
      <c r="Y25" s="464"/>
      <c r="Z25" s="403" t="s">
        <v>170</v>
      </c>
      <c r="AA25" s="404"/>
      <c r="AB25" s="404"/>
      <c r="AC25" s="404"/>
      <c r="AD25" s="404"/>
      <c r="AE25" s="404"/>
      <c r="AF25" s="404"/>
      <c r="AG25" s="405"/>
      <c r="AH25" s="406" t="s">
        <v>171</v>
      </c>
      <c r="AI25" s="407"/>
      <c r="AJ25" s="407"/>
      <c r="AK25" s="407"/>
      <c r="AL25" s="408"/>
      <c r="AM25" s="406" t="s">
        <v>125</v>
      </c>
      <c r="AN25" s="407"/>
      <c r="AO25" s="407"/>
      <c r="AP25" s="407"/>
      <c r="AQ25" s="407"/>
      <c r="AR25" s="408"/>
      <c r="AS25" s="406" t="s">
        <v>125</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6697231</v>
      </c>
      <c r="BO25" s="426"/>
      <c r="BP25" s="426"/>
      <c r="BQ25" s="426"/>
      <c r="BR25" s="426"/>
      <c r="BS25" s="426"/>
      <c r="BT25" s="426"/>
      <c r="BU25" s="427"/>
      <c r="BV25" s="425">
        <v>2727045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6410</v>
      </c>
      <c r="R26" s="407"/>
      <c r="S26" s="407"/>
      <c r="T26" s="407"/>
      <c r="U26" s="407"/>
      <c r="V26" s="408"/>
      <c r="W26" s="472"/>
      <c r="X26" s="463"/>
      <c r="Y26" s="464"/>
      <c r="Z26" s="403" t="s">
        <v>174</v>
      </c>
      <c r="AA26" s="485"/>
      <c r="AB26" s="485"/>
      <c r="AC26" s="485"/>
      <c r="AD26" s="485"/>
      <c r="AE26" s="485"/>
      <c r="AF26" s="485"/>
      <c r="AG26" s="486"/>
      <c r="AH26" s="406">
        <v>18</v>
      </c>
      <c r="AI26" s="407"/>
      <c r="AJ26" s="407"/>
      <c r="AK26" s="407"/>
      <c r="AL26" s="408"/>
      <c r="AM26" s="406">
        <v>49734</v>
      </c>
      <c r="AN26" s="407"/>
      <c r="AO26" s="407"/>
      <c r="AP26" s="407"/>
      <c r="AQ26" s="407"/>
      <c r="AR26" s="408"/>
      <c r="AS26" s="406">
        <v>2763</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171</v>
      </c>
      <c r="BO26" s="431"/>
      <c r="BP26" s="431"/>
      <c r="BQ26" s="431"/>
      <c r="BR26" s="431"/>
      <c r="BS26" s="431"/>
      <c r="BT26" s="431"/>
      <c r="BU26" s="432"/>
      <c r="BV26" s="430" t="s">
        <v>171</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176</v>
      </c>
      <c r="F27" s="404"/>
      <c r="G27" s="404"/>
      <c r="H27" s="404"/>
      <c r="I27" s="404"/>
      <c r="J27" s="404"/>
      <c r="K27" s="405"/>
      <c r="L27" s="406">
        <v>1</v>
      </c>
      <c r="M27" s="407"/>
      <c r="N27" s="407"/>
      <c r="O27" s="407"/>
      <c r="P27" s="408"/>
      <c r="Q27" s="406">
        <v>4130</v>
      </c>
      <c r="R27" s="407"/>
      <c r="S27" s="407"/>
      <c r="T27" s="407"/>
      <c r="U27" s="407"/>
      <c r="V27" s="408"/>
      <c r="W27" s="472"/>
      <c r="X27" s="463"/>
      <c r="Y27" s="464"/>
      <c r="Z27" s="403" t="s">
        <v>177</v>
      </c>
      <c r="AA27" s="404"/>
      <c r="AB27" s="404"/>
      <c r="AC27" s="404"/>
      <c r="AD27" s="404"/>
      <c r="AE27" s="404"/>
      <c r="AF27" s="404"/>
      <c r="AG27" s="405"/>
      <c r="AH27" s="406">
        <v>39</v>
      </c>
      <c r="AI27" s="407"/>
      <c r="AJ27" s="407"/>
      <c r="AK27" s="407"/>
      <c r="AL27" s="408"/>
      <c r="AM27" s="406">
        <v>124577</v>
      </c>
      <c r="AN27" s="407"/>
      <c r="AO27" s="407"/>
      <c r="AP27" s="407"/>
      <c r="AQ27" s="407"/>
      <c r="AR27" s="408"/>
      <c r="AS27" s="406">
        <v>3194</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v>100000</v>
      </c>
      <c r="BO27" s="434"/>
      <c r="BP27" s="434"/>
      <c r="BQ27" s="434"/>
      <c r="BR27" s="434"/>
      <c r="BS27" s="434"/>
      <c r="BT27" s="434"/>
      <c r="BU27" s="435"/>
      <c r="BV27" s="433">
        <v>100000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179</v>
      </c>
      <c r="F28" s="404"/>
      <c r="G28" s="404"/>
      <c r="H28" s="404"/>
      <c r="I28" s="404"/>
      <c r="J28" s="404"/>
      <c r="K28" s="405"/>
      <c r="L28" s="406">
        <v>1</v>
      </c>
      <c r="M28" s="407"/>
      <c r="N28" s="407"/>
      <c r="O28" s="407"/>
      <c r="P28" s="408"/>
      <c r="Q28" s="406">
        <v>3600</v>
      </c>
      <c r="R28" s="407"/>
      <c r="S28" s="407"/>
      <c r="T28" s="407"/>
      <c r="U28" s="407"/>
      <c r="V28" s="408"/>
      <c r="W28" s="472"/>
      <c r="X28" s="463"/>
      <c r="Y28" s="464"/>
      <c r="Z28" s="403" t="s">
        <v>180</v>
      </c>
      <c r="AA28" s="404"/>
      <c r="AB28" s="404"/>
      <c r="AC28" s="404"/>
      <c r="AD28" s="404"/>
      <c r="AE28" s="404"/>
      <c r="AF28" s="404"/>
      <c r="AG28" s="405"/>
      <c r="AH28" s="406" t="s">
        <v>125</v>
      </c>
      <c r="AI28" s="407"/>
      <c r="AJ28" s="407"/>
      <c r="AK28" s="407"/>
      <c r="AL28" s="408"/>
      <c r="AM28" s="406" t="s">
        <v>171</v>
      </c>
      <c r="AN28" s="407"/>
      <c r="AO28" s="407"/>
      <c r="AP28" s="407"/>
      <c r="AQ28" s="407"/>
      <c r="AR28" s="408"/>
      <c r="AS28" s="406" t="s">
        <v>171</v>
      </c>
      <c r="AT28" s="407"/>
      <c r="AU28" s="407"/>
      <c r="AV28" s="407"/>
      <c r="AW28" s="407"/>
      <c r="AX28" s="409"/>
      <c r="AY28" s="413" t="s">
        <v>181</v>
      </c>
      <c r="AZ28" s="414"/>
      <c r="BA28" s="414"/>
      <c r="BB28" s="415"/>
      <c r="BC28" s="422" t="s">
        <v>47</v>
      </c>
      <c r="BD28" s="423"/>
      <c r="BE28" s="423"/>
      <c r="BF28" s="423"/>
      <c r="BG28" s="423"/>
      <c r="BH28" s="423"/>
      <c r="BI28" s="423"/>
      <c r="BJ28" s="423"/>
      <c r="BK28" s="423"/>
      <c r="BL28" s="423"/>
      <c r="BM28" s="424"/>
      <c r="BN28" s="425">
        <v>3640272</v>
      </c>
      <c r="BO28" s="426"/>
      <c r="BP28" s="426"/>
      <c r="BQ28" s="426"/>
      <c r="BR28" s="426"/>
      <c r="BS28" s="426"/>
      <c r="BT28" s="426"/>
      <c r="BU28" s="427"/>
      <c r="BV28" s="425">
        <v>3837755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182</v>
      </c>
      <c r="F29" s="404"/>
      <c r="G29" s="404"/>
      <c r="H29" s="404"/>
      <c r="I29" s="404"/>
      <c r="J29" s="404"/>
      <c r="K29" s="405"/>
      <c r="L29" s="406">
        <v>16</v>
      </c>
      <c r="M29" s="407"/>
      <c r="N29" s="407"/>
      <c r="O29" s="407"/>
      <c r="P29" s="408"/>
      <c r="Q29" s="406">
        <v>3370</v>
      </c>
      <c r="R29" s="407"/>
      <c r="S29" s="407"/>
      <c r="T29" s="407"/>
      <c r="U29" s="407"/>
      <c r="V29" s="408"/>
      <c r="W29" s="473"/>
      <c r="X29" s="474"/>
      <c r="Y29" s="475"/>
      <c r="Z29" s="403" t="s">
        <v>183</v>
      </c>
      <c r="AA29" s="404"/>
      <c r="AB29" s="404"/>
      <c r="AC29" s="404"/>
      <c r="AD29" s="404"/>
      <c r="AE29" s="404"/>
      <c r="AF29" s="404"/>
      <c r="AG29" s="405"/>
      <c r="AH29" s="406">
        <v>430</v>
      </c>
      <c r="AI29" s="407"/>
      <c r="AJ29" s="407"/>
      <c r="AK29" s="407"/>
      <c r="AL29" s="408"/>
      <c r="AM29" s="406">
        <v>1405493</v>
      </c>
      <c r="AN29" s="407"/>
      <c r="AO29" s="407"/>
      <c r="AP29" s="407"/>
      <c r="AQ29" s="407"/>
      <c r="AR29" s="408"/>
      <c r="AS29" s="406">
        <v>3269</v>
      </c>
      <c r="AT29" s="407"/>
      <c r="AU29" s="407"/>
      <c r="AV29" s="407"/>
      <c r="AW29" s="407"/>
      <c r="AX29" s="409"/>
      <c r="AY29" s="416"/>
      <c r="AZ29" s="417"/>
      <c r="BA29" s="417"/>
      <c r="BB29" s="418"/>
      <c r="BC29" s="410" t="s">
        <v>184</v>
      </c>
      <c r="BD29" s="411"/>
      <c r="BE29" s="411"/>
      <c r="BF29" s="411"/>
      <c r="BG29" s="411"/>
      <c r="BH29" s="411"/>
      <c r="BI29" s="411"/>
      <c r="BJ29" s="411"/>
      <c r="BK29" s="411"/>
      <c r="BL29" s="411"/>
      <c r="BM29" s="412"/>
      <c r="BN29" s="430">
        <v>4861430</v>
      </c>
      <c r="BO29" s="431"/>
      <c r="BP29" s="431"/>
      <c r="BQ29" s="431"/>
      <c r="BR29" s="431"/>
      <c r="BS29" s="431"/>
      <c r="BT29" s="431"/>
      <c r="BU29" s="432"/>
      <c r="BV29" s="430">
        <v>5150958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185</v>
      </c>
      <c r="X30" s="483"/>
      <c r="Y30" s="483"/>
      <c r="Z30" s="483"/>
      <c r="AA30" s="483"/>
      <c r="AB30" s="483"/>
      <c r="AC30" s="483"/>
      <c r="AD30" s="483"/>
      <c r="AE30" s="483"/>
      <c r="AF30" s="483"/>
      <c r="AG30" s="484"/>
      <c r="AH30" s="394">
        <v>98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16070105</v>
      </c>
      <c r="BO30" s="434"/>
      <c r="BP30" s="434"/>
      <c r="BQ30" s="434"/>
      <c r="BR30" s="434"/>
      <c r="BS30" s="434"/>
      <c r="BT30" s="434"/>
      <c r="BU30" s="435"/>
      <c r="BV30" s="433">
        <v>15273842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192</v>
      </c>
      <c r="D33" s="393"/>
      <c r="E33" s="392" t="s">
        <v>193</v>
      </c>
      <c r="F33" s="392"/>
      <c r="G33" s="392"/>
      <c r="H33" s="392"/>
      <c r="I33" s="392"/>
      <c r="J33" s="392"/>
      <c r="K33" s="392"/>
      <c r="L33" s="392"/>
      <c r="M33" s="392"/>
      <c r="N33" s="392"/>
      <c r="O33" s="392"/>
      <c r="P33" s="392"/>
      <c r="Q33" s="392"/>
      <c r="R33" s="392"/>
      <c r="S33" s="392"/>
      <c r="T33" s="216"/>
      <c r="U33" s="393" t="s">
        <v>192</v>
      </c>
      <c r="V33" s="393"/>
      <c r="W33" s="392" t="s">
        <v>194</v>
      </c>
      <c r="X33" s="392"/>
      <c r="Y33" s="392"/>
      <c r="Z33" s="392"/>
      <c r="AA33" s="392"/>
      <c r="AB33" s="392"/>
      <c r="AC33" s="392"/>
      <c r="AD33" s="392"/>
      <c r="AE33" s="392"/>
      <c r="AF33" s="392"/>
      <c r="AG33" s="392"/>
      <c r="AH33" s="392"/>
      <c r="AI33" s="392"/>
      <c r="AJ33" s="392"/>
      <c r="AK33" s="392"/>
      <c r="AL33" s="216"/>
      <c r="AM33" s="393" t="s">
        <v>192</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192</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富楽里とみやま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国保病院事業会計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千倉黒潮物産センター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ちば南房総</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f t="shared" si="3"/>
        <v>20</v>
      </c>
      <c r="CP37" s="389"/>
      <c r="CQ37" s="388" t="str">
        <f>IF('各会計、関係団体の財政状況及び健全化判断比率'!BS10="","",'各会計、関係団体の財政状況及び健全化判断比率'!BS10)</f>
        <v>南房総農業支援センター</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安房郡市広域市町村圏事務組合（一般会計）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鋸南地区環境衛生組合（一般会計）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三芳水道企業団（水道事業会計）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南房総広域水道企業団（水道事業用水供給事業会計）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千葉県後期高齢者医療広域連合（一般会計）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千葉県後期高齢者医療広域連合（後期高齢者医療特別会計）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x0BZC2+jUW00pUgwuzLk0b7HpSAsnppkZ0AoSbNl74uu3UZ/ZdFIZwd9iKx0DcJlVBAps+YwuB2QsQrytH0XuA==" saltValue="Pi/QTDzM7WenObfOp6bB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13" t="s">
        <v>546</v>
      </c>
      <c r="D34" s="1213"/>
      <c r="E34" s="1214"/>
      <c r="F34" s="32">
        <v>5.64</v>
      </c>
      <c r="G34" s="33">
        <v>7.33</v>
      </c>
      <c r="H34" s="33">
        <v>4.41</v>
      </c>
      <c r="I34" s="33">
        <v>9.34</v>
      </c>
      <c r="J34" s="34">
        <v>12.89</v>
      </c>
      <c r="K34" s="22"/>
      <c r="L34" s="22"/>
      <c r="M34" s="22"/>
      <c r="N34" s="22"/>
      <c r="O34" s="22"/>
      <c r="P34" s="22"/>
    </row>
    <row r="35" spans="1:16" ht="39" customHeight="1" x14ac:dyDescent="0.15">
      <c r="A35" s="22"/>
      <c r="B35" s="35"/>
      <c r="C35" s="1207" t="s">
        <v>547</v>
      </c>
      <c r="D35" s="1208"/>
      <c r="E35" s="1209"/>
      <c r="F35" s="36">
        <v>2.42</v>
      </c>
      <c r="G35" s="37">
        <v>1.88</v>
      </c>
      <c r="H35" s="37">
        <v>1.74</v>
      </c>
      <c r="I35" s="37">
        <v>2.14</v>
      </c>
      <c r="J35" s="38">
        <v>5.71</v>
      </c>
      <c r="K35" s="22"/>
      <c r="L35" s="22"/>
      <c r="M35" s="22"/>
      <c r="N35" s="22"/>
      <c r="O35" s="22"/>
      <c r="P35" s="22"/>
    </row>
    <row r="36" spans="1:16" ht="39" customHeight="1" x14ac:dyDescent="0.15">
      <c r="A36" s="22"/>
      <c r="B36" s="35"/>
      <c r="C36" s="1207" t="s">
        <v>548</v>
      </c>
      <c r="D36" s="1208"/>
      <c r="E36" s="1209"/>
      <c r="F36" s="36">
        <v>9.99</v>
      </c>
      <c r="G36" s="37">
        <v>6.94</v>
      </c>
      <c r="H36" s="37">
        <v>6.82</v>
      </c>
      <c r="I36" s="37">
        <v>7.17</v>
      </c>
      <c r="J36" s="38">
        <v>5.56</v>
      </c>
      <c r="K36" s="22"/>
      <c r="L36" s="22"/>
      <c r="M36" s="22"/>
      <c r="N36" s="22"/>
      <c r="O36" s="22"/>
      <c r="P36" s="22"/>
    </row>
    <row r="37" spans="1:16" ht="39" customHeight="1" x14ac:dyDescent="0.15">
      <c r="A37" s="22"/>
      <c r="B37" s="35"/>
      <c r="C37" s="1207" t="s">
        <v>549</v>
      </c>
      <c r="D37" s="1208"/>
      <c r="E37" s="1209"/>
      <c r="F37" s="36">
        <v>4.25</v>
      </c>
      <c r="G37" s="37">
        <v>4.66</v>
      </c>
      <c r="H37" s="37">
        <v>2.82</v>
      </c>
      <c r="I37" s="37">
        <v>1.73</v>
      </c>
      <c r="J37" s="38">
        <v>1.69</v>
      </c>
      <c r="K37" s="22"/>
      <c r="L37" s="22"/>
      <c r="M37" s="22"/>
      <c r="N37" s="22"/>
      <c r="O37" s="22"/>
      <c r="P37" s="22"/>
    </row>
    <row r="38" spans="1:16" ht="39" customHeight="1" x14ac:dyDescent="0.15">
      <c r="A38" s="22"/>
      <c r="B38" s="35"/>
      <c r="C38" s="1207" t="s">
        <v>550</v>
      </c>
      <c r="D38" s="1208"/>
      <c r="E38" s="1209"/>
      <c r="F38" s="36">
        <v>1.1399999999999999</v>
      </c>
      <c r="G38" s="37">
        <v>0.97</v>
      </c>
      <c r="H38" s="37">
        <v>1.32</v>
      </c>
      <c r="I38" s="37">
        <v>1.01</v>
      </c>
      <c r="J38" s="38">
        <v>1.54</v>
      </c>
      <c r="K38" s="22"/>
      <c r="L38" s="22"/>
      <c r="M38" s="22"/>
      <c r="N38" s="22"/>
      <c r="O38" s="22"/>
      <c r="P38" s="22"/>
    </row>
    <row r="39" spans="1:16" ht="39" customHeight="1" x14ac:dyDescent="0.15">
      <c r="A39" s="22"/>
      <c r="B39" s="35"/>
      <c r="C39" s="1207" t="s">
        <v>551</v>
      </c>
      <c r="D39" s="1208"/>
      <c r="E39" s="1209"/>
      <c r="F39" s="36">
        <v>0.02</v>
      </c>
      <c r="G39" s="37">
        <v>0.01</v>
      </c>
      <c r="H39" s="37">
        <v>0.01</v>
      </c>
      <c r="I39" s="37">
        <v>0</v>
      </c>
      <c r="J39" s="38">
        <v>0.01</v>
      </c>
      <c r="K39" s="22"/>
      <c r="L39" s="22"/>
      <c r="M39" s="22"/>
      <c r="N39" s="22"/>
      <c r="O39" s="22"/>
      <c r="P39" s="22"/>
    </row>
    <row r="40" spans="1:16" ht="39" customHeight="1" x14ac:dyDescent="0.15">
      <c r="A40" s="22"/>
      <c r="B40" s="35"/>
      <c r="C40" s="1207"/>
      <c r="D40" s="1208"/>
      <c r="E40" s="1209"/>
      <c r="F40" s="36"/>
      <c r="G40" s="37"/>
      <c r="H40" s="37"/>
      <c r="I40" s="37"/>
      <c r="J40" s="38"/>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552</v>
      </c>
      <c r="D42" s="1208"/>
      <c r="E42" s="1209"/>
      <c r="F42" s="36" t="s">
        <v>498</v>
      </c>
      <c r="G42" s="37" t="s">
        <v>498</v>
      </c>
      <c r="H42" s="37" t="s">
        <v>498</v>
      </c>
      <c r="I42" s="37" t="s">
        <v>498</v>
      </c>
      <c r="J42" s="38" t="s">
        <v>498</v>
      </c>
      <c r="K42" s="22"/>
      <c r="L42" s="22"/>
      <c r="M42" s="22"/>
      <c r="N42" s="22"/>
      <c r="O42" s="22"/>
      <c r="P42" s="22"/>
    </row>
    <row r="43" spans="1:16" ht="39" customHeight="1" thickBot="1" x14ac:dyDescent="0.2">
      <c r="A43" s="22"/>
      <c r="B43" s="40"/>
      <c r="C43" s="1210" t="s">
        <v>553</v>
      </c>
      <c r="D43" s="1211"/>
      <c r="E43" s="1212"/>
      <c r="F43" s="41" t="s">
        <v>498</v>
      </c>
      <c r="G43" s="42" t="s">
        <v>498</v>
      </c>
      <c r="H43" s="42" t="s">
        <v>498</v>
      </c>
      <c r="I43" s="42" t="s">
        <v>498</v>
      </c>
      <c r="J43" s="43" t="s">
        <v>498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gUZt4CeAiDHsUqOvXry/CmwwQb5ErKR60/IbG96mec1Cs0EdWsaE/16pvpZz+EiZl5uzFtheRnemS5Vr55rFw==" saltValue="dEN7pgYudje2qLD8DzJc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3" t="s">
        <v>10</v>
      </c>
      <c r="C45" s="1234"/>
      <c r="D45" s="58"/>
      <c r="E45" s="1239" t="s">
        <v>11</v>
      </c>
      <c r="F45" s="1239"/>
      <c r="G45" s="1239"/>
      <c r="H45" s="1239"/>
      <c r="I45" s="1239"/>
      <c r="J45" s="1240"/>
      <c r="K45" s="59">
        <v>3652</v>
      </c>
      <c r="L45" s="60">
        <v>3658</v>
      </c>
      <c r="M45" s="60">
        <v>3517</v>
      </c>
      <c r="N45" s="60">
        <v>3556</v>
      </c>
      <c r="O45" s="61">
        <v>3579</v>
      </c>
      <c r="P45" s="48"/>
      <c r="Q45" s="48"/>
      <c r="R45" s="48"/>
      <c r="S45" s="48"/>
      <c r="T45" s="48"/>
      <c r="U45" s="48"/>
    </row>
    <row r="46" spans="1:21" ht="30.75" customHeight="1" x14ac:dyDescent="0.15">
      <c r="A46" s="48"/>
      <c r="B46" s="1235"/>
      <c r="C46" s="1236"/>
      <c r="D46" s="62"/>
      <c r="E46" s="1217" t="s">
        <v>12</v>
      </c>
      <c r="F46" s="1217"/>
      <c r="G46" s="1217"/>
      <c r="H46" s="1217"/>
      <c r="I46" s="1217"/>
      <c r="J46" s="1218"/>
      <c r="K46" s="63" t="s">
        <v>498</v>
      </c>
      <c r="L46" s="64" t="s">
        <v>498</v>
      </c>
      <c r="M46" s="64" t="s">
        <v>498</v>
      </c>
      <c r="N46" s="64" t="s">
        <v>498</v>
      </c>
      <c r="O46" s="65" t="s">
        <v>498</v>
      </c>
      <c r="P46" s="48"/>
      <c r="Q46" s="48"/>
      <c r="R46" s="48"/>
      <c r="S46" s="48"/>
      <c r="T46" s="48"/>
      <c r="U46" s="48"/>
    </row>
    <row r="47" spans="1:21" ht="30.75" customHeight="1" x14ac:dyDescent="0.15">
      <c r="A47" s="48"/>
      <c r="B47" s="1235"/>
      <c r="C47" s="1236"/>
      <c r="D47" s="62"/>
      <c r="E47" s="1217" t="s">
        <v>13</v>
      </c>
      <c r="F47" s="1217"/>
      <c r="G47" s="1217"/>
      <c r="H47" s="1217"/>
      <c r="I47" s="1217"/>
      <c r="J47" s="1218"/>
      <c r="K47" s="63" t="s">
        <v>498</v>
      </c>
      <c r="L47" s="64" t="s">
        <v>498</v>
      </c>
      <c r="M47" s="64" t="s">
        <v>498</v>
      </c>
      <c r="N47" s="64" t="s">
        <v>498</v>
      </c>
      <c r="O47" s="65" t="s">
        <v>498</v>
      </c>
      <c r="P47" s="48"/>
      <c r="Q47" s="48"/>
      <c r="R47" s="48"/>
      <c r="S47" s="48"/>
      <c r="T47" s="48"/>
      <c r="U47" s="48"/>
    </row>
    <row r="48" spans="1:21" ht="30.75" customHeight="1" x14ac:dyDescent="0.15">
      <c r="A48" s="48"/>
      <c r="B48" s="1235"/>
      <c r="C48" s="1236"/>
      <c r="D48" s="62"/>
      <c r="E48" s="1217" t="s">
        <v>14</v>
      </c>
      <c r="F48" s="1217"/>
      <c r="G48" s="1217"/>
      <c r="H48" s="1217"/>
      <c r="I48" s="1217"/>
      <c r="J48" s="1218"/>
      <c r="K48" s="63">
        <v>71</v>
      </c>
      <c r="L48" s="64">
        <v>48</v>
      </c>
      <c r="M48" s="64">
        <v>71</v>
      </c>
      <c r="N48" s="64">
        <v>77</v>
      </c>
      <c r="O48" s="65">
        <v>82</v>
      </c>
      <c r="P48" s="48"/>
      <c r="Q48" s="48"/>
      <c r="R48" s="48"/>
      <c r="S48" s="48"/>
      <c r="T48" s="48"/>
      <c r="U48" s="48"/>
    </row>
    <row r="49" spans="1:21" ht="30.75" customHeight="1" x14ac:dyDescent="0.15">
      <c r="A49" s="48"/>
      <c r="B49" s="1235"/>
      <c r="C49" s="1236"/>
      <c r="D49" s="62"/>
      <c r="E49" s="1217" t="s">
        <v>15</v>
      </c>
      <c r="F49" s="1217"/>
      <c r="G49" s="1217"/>
      <c r="H49" s="1217"/>
      <c r="I49" s="1217"/>
      <c r="J49" s="1218"/>
      <c r="K49" s="63">
        <v>90</v>
      </c>
      <c r="L49" s="64">
        <v>90</v>
      </c>
      <c r="M49" s="64">
        <v>90</v>
      </c>
      <c r="N49" s="64">
        <v>92</v>
      </c>
      <c r="O49" s="65">
        <v>117</v>
      </c>
      <c r="P49" s="48"/>
      <c r="Q49" s="48"/>
      <c r="R49" s="48"/>
      <c r="S49" s="48"/>
      <c r="T49" s="48"/>
      <c r="U49" s="48"/>
    </row>
    <row r="50" spans="1:21" ht="30.75" customHeight="1" x14ac:dyDescent="0.15">
      <c r="A50" s="48"/>
      <c r="B50" s="1235"/>
      <c r="C50" s="1236"/>
      <c r="D50" s="62"/>
      <c r="E50" s="1217" t="s">
        <v>16</v>
      </c>
      <c r="F50" s="1217"/>
      <c r="G50" s="1217"/>
      <c r="H50" s="1217"/>
      <c r="I50" s="1217"/>
      <c r="J50" s="1218"/>
      <c r="K50" s="63">
        <v>29</v>
      </c>
      <c r="L50" s="64">
        <v>25</v>
      </c>
      <c r="M50" s="64">
        <v>22</v>
      </c>
      <c r="N50" s="64">
        <v>20</v>
      </c>
      <c r="O50" s="65">
        <v>20</v>
      </c>
      <c r="P50" s="48"/>
      <c r="Q50" s="48"/>
      <c r="R50" s="48"/>
      <c r="S50" s="48"/>
      <c r="T50" s="48"/>
      <c r="U50" s="48"/>
    </row>
    <row r="51" spans="1:21" ht="30.75" customHeight="1" x14ac:dyDescent="0.15">
      <c r="A51" s="48"/>
      <c r="B51" s="1237"/>
      <c r="C51" s="1238"/>
      <c r="D51" s="66"/>
      <c r="E51" s="1217" t="s">
        <v>17</v>
      </c>
      <c r="F51" s="1217"/>
      <c r="G51" s="1217"/>
      <c r="H51" s="1217"/>
      <c r="I51" s="1217"/>
      <c r="J51" s="1218"/>
      <c r="K51" s="63" t="s">
        <v>498</v>
      </c>
      <c r="L51" s="64" t="s">
        <v>498</v>
      </c>
      <c r="M51" s="64" t="s">
        <v>498</v>
      </c>
      <c r="N51" s="64" t="s">
        <v>498</v>
      </c>
      <c r="O51" s="65" t="s">
        <v>498</v>
      </c>
      <c r="P51" s="48"/>
      <c r="Q51" s="48"/>
      <c r="R51" s="48"/>
      <c r="S51" s="48"/>
      <c r="T51" s="48"/>
      <c r="U51" s="48"/>
    </row>
    <row r="52" spans="1:21" ht="30.75" customHeight="1" x14ac:dyDescent="0.15">
      <c r="A52" s="48"/>
      <c r="B52" s="1215" t="s">
        <v>18</v>
      </c>
      <c r="C52" s="1216"/>
      <c r="D52" s="66"/>
      <c r="E52" s="1217" t="s">
        <v>19</v>
      </c>
      <c r="F52" s="1217"/>
      <c r="G52" s="1217"/>
      <c r="H52" s="1217"/>
      <c r="I52" s="1217"/>
      <c r="J52" s="1218"/>
      <c r="K52" s="63">
        <v>2840</v>
      </c>
      <c r="L52" s="64">
        <v>2863</v>
      </c>
      <c r="M52" s="64">
        <v>2780</v>
      </c>
      <c r="N52" s="64">
        <v>2789</v>
      </c>
      <c r="O52" s="65">
        <v>2801</v>
      </c>
      <c r="P52" s="48"/>
      <c r="Q52" s="48"/>
      <c r="R52" s="48"/>
      <c r="S52" s="48"/>
      <c r="T52" s="48"/>
      <c r="U52" s="48"/>
    </row>
    <row r="53" spans="1:21" ht="30.75" customHeight="1" thickBot="1" x14ac:dyDescent="0.2">
      <c r="A53" s="48"/>
      <c r="B53" s="1219" t="s">
        <v>20</v>
      </c>
      <c r="C53" s="1220"/>
      <c r="D53" s="67"/>
      <c r="E53" s="1221" t="s">
        <v>21</v>
      </c>
      <c r="F53" s="1221"/>
      <c r="G53" s="1221"/>
      <c r="H53" s="1221"/>
      <c r="I53" s="1221"/>
      <c r="J53" s="1222"/>
      <c r="K53" s="68">
        <v>1002</v>
      </c>
      <c r="L53" s="69">
        <v>958</v>
      </c>
      <c r="M53" s="69">
        <v>920</v>
      </c>
      <c r="N53" s="69">
        <v>956</v>
      </c>
      <c r="O53" s="70">
        <v>997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554</v>
      </c>
      <c r="P55" s="48"/>
      <c r="Q55" s="48"/>
      <c r="R55" s="48"/>
      <c r="S55" s="48"/>
      <c r="T55" s="48"/>
      <c r="U55" s="48"/>
    </row>
    <row r="56" spans="1:21" ht="31.5" customHeight="1" thickBot="1" x14ac:dyDescent="0.2">
      <c r="A56" s="48"/>
      <c r="B56" s="76"/>
      <c r="C56" s="77"/>
      <c r="D56" s="77"/>
      <c r="E56" s="78"/>
      <c r="F56" s="78"/>
      <c r="G56" s="78"/>
      <c r="H56" s="78"/>
      <c r="I56" s="78"/>
      <c r="J56" s="79" t="s">
        <v>2</v>
      </c>
      <c r="K56" s="80" t="s">
        <v>555</v>
      </c>
      <c r="L56" s="81" t="s">
        <v>556</v>
      </c>
      <c r="M56" s="81" t="s">
        <v>557</v>
      </c>
      <c r="N56" s="81" t="s">
        <v>558</v>
      </c>
      <c r="O56" s="82" t="s">
        <v>559</v>
      </c>
      <c r="P56" s="48"/>
      <c r="Q56" s="48"/>
      <c r="R56" s="48"/>
      <c r="S56" s="48"/>
      <c r="T56" s="48"/>
      <c r="U56" s="48"/>
    </row>
    <row r="57" spans="1:21" ht="31.5" customHeight="1" x14ac:dyDescent="0.15">
      <c r="B57" s="1223" t="s">
        <v>24</v>
      </c>
      <c r="C57" s="1224"/>
      <c r="D57" s="1227" t="s">
        <v>25</v>
      </c>
      <c r="E57" s="1228"/>
      <c r="F57" s="1228"/>
      <c r="G57" s="1228"/>
      <c r="H57" s="1228"/>
      <c r="I57" s="1228"/>
      <c r="J57" s="1229"/>
      <c r="K57" s="83" t="s">
        <v>582</v>
      </c>
      <c r="L57" s="84" t="s">
        <v>582</v>
      </c>
      <c r="M57" s="84" t="s">
        <v>582</v>
      </c>
      <c r="N57" s="84" t="s">
        <v>582</v>
      </c>
      <c r="O57" s="85" t="s">
        <v>582</v>
      </c>
    </row>
    <row r="58" spans="1:21" ht="31.5" customHeight="1" thickBot="1" x14ac:dyDescent="0.2">
      <c r="B58" s="1225"/>
      <c r="C58" s="1226"/>
      <c r="D58" s="1230" t="s">
        <v>26</v>
      </c>
      <c r="E58" s="1231"/>
      <c r="F58" s="1231"/>
      <c r="G58" s="1231"/>
      <c r="H58" s="1231"/>
      <c r="I58" s="1231"/>
      <c r="J58" s="1232"/>
      <c r="K58" s="86" t="s">
        <v>582</v>
      </c>
      <c r="L58" s="87" t="s">
        <v>582</v>
      </c>
      <c r="M58" s="87" t="s">
        <v>582</v>
      </c>
      <c r="N58" s="87" t="s">
        <v>582</v>
      </c>
      <c r="O58" s="88" t="s">
        <v>582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ZPhLcTSta3a/lXTtoX91hc538UeUMh+KWTYFWTqt9I3X8ja7NnELRpAphjtOQZdSmmHfuVHDedX93wrq2bCvg==" saltValue="L0B/KDj2wM4dJAEGX3BE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539</v>
      </c>
      <c r="J40" s="100" t="s">
        <v>540</v>
      </c>
      <c r="K40" s="100" t="s">
        <v>541</v>
      </c>
      <c r="L40" s="100" t="s">
        <v>542</v>
      </c>
      <c r="M40" s="101" t="s">
        <v>543</v>
      </c>
    </row>
    <row r="41" spans="2:13" ht="27.75" customHeight="1" x14ac:dyDescent="0.15">
      <c r="B41" s="1253" t="s">
        <v>29</v>
      </c>
      <c r="C41" s="1254"/>
      <c r="D41" s="102"/>
      <c r="E41" s="1255" t="s">
        <v>30</v>
      </c>
      <c r="F41" s="1255"/>
      <c r="G41" s="1255"/>
      <c r="H41" s="1256"/>
      <c r="I41" s="103">
        <v>26481</v>
      </c>
      <c r="J41" s="104">
        <v>24470</v>
      </c>
      <c r="K41" s="104">
        <v>25419</v>
      </c>
      <c r="L41" s="104">
        <v>24388</v>
      </c>
      <c r="M41" s="105">
        <v>25033</v>
      </c>
    </row>
    <row r="42" spans="2:13" ht="27.75" customHeight="1" x14ac:dyDescent="0.15">
      <c r="B42" s="1243"/>
      <c r="C42" s="1244"/>
      <c r="D42" s="106"/>
      <c r="E42" s="1247" t="s">
        <v>31</v>
      </c>
      <c r="F42" s="1247"/>
      <c r="G42" s="1247"/>
      <c r="H42" s="1248"/>
      <c r="I42" s="107">
        <v>67</v>
      </c>
      <c r="J42" s="108">
        <v>60</v>
      </c>
      <c r="K42" s="108">
        <v>46</v>
      </c>
      <c r="L42" s="108">
        <v>38</v>
      </c>
      <c r="M42" s="109">
        <v>31</v>
      </c>
    </row>
    <row r="43" spans="2:13" ht="27.75" customHeight="1" x14ac:dyDescent="0.15">
      <c r="B43" s="1243"/>
      <c r="C43" s="1244"/>
      <c r="D43" s="106"/>
      <c r="E43" s="1247" t="s">
        <v>32</v>
      </c>
      <c r="F43" s="1247"/>
      <c r="G43" s="1247"/>
      <c r="H43" s="1248"/>
      <c r="I43" s="107">
        <v>795</v>
      </c>
      <c r="J43" s="108">
        <v>731</v>
      </c>
      <c r="K43" s="108">
        <v>719</v>
      </c>
      <c r="L43" s="108">
        <v>687</v>
      </c>
      <c r="M43" s="109">
        <v>749</v>
      </c>
    </row>
    <row r="44" spans="2:13" ht="27.75" customHeight="1" x14ac:dyDescent="0.15">
      <c r="B44" s="1243"/>
      <c r="C44" s="1244"/>
      <c r="D44" s="106"/>
      <c r="E44" s="1247" t="s">
        <v>33</v>
      </c>
      <c r="F44" s="1247"/>
      <c r="G44" s="1247"/>
      <c r="H44" s="1248"/>
      <c r="I44" s="107">
        <v>478</v>
      </c>
      <c r="J44" s="108">
        <v>482</v>
      </c>
      <c r="K44" s="108">
        <v>503</v>
      </c>
      <c r="L44" s="108">
        <v>483</v>
      </c>
      <c r="M44" s="109">
        <v>523</v>
      </c>
    </row>
    <row r="45" spans="2:13" ht="27.75" customHeight="1" x14ac:dyDescent="0.15">
      <c r="B45" s="1243"/>
      <c r="C45" s="1244"/>
      <c r="D45" s="106"/>
      <c r="E45" s="1247" t="s">
        <v>34</v>
      </c>
      <c r="F45" s="1247"/>
      <c r="G45" s="1247"/>
      <c r="H45" s="1248"/>
      <c r="I45" s="107">
        <v>6113</v>
      </c>
      <c r="J45" s="108">
        <v>5840</v>
      </c>
      <c r="K45" s="108">
        <v>5399</v>
      </c>
      <c r="L45" s="108">
        <v>5156</v>
      </c>
      <c r="M45" s="109">
        <v>4895</v>
      </c>
    </row>
    <row r="46" spans="2:13" ht="27.75" customHeight="1" x14ac:dyDescent="0.15">
      <c r="B46" s="1243"/>
      <c r="C46" s="1244"/>
      <c r="D46" s="110"/>
      <c r="E46" s="1247" t="s">
        <v>35</v>
      </c>
      <c r="F46" s="1247"/>
      <c r="G46" s="1247"/>
      <c r="H46" s="1248"/>
      <c r="I46" s="107" t="s">
        <v>498</v>
      </c>
      <c r="J46" s="108" t="s">
        <v>498</v>
      </c>
      <c r="K46" s="108" t="s">
        <v>498</v>
      </c>
      <c r="L46" s="108" t="s">
        <v>498</v>
      </c>
      <c r="M46" s="109" t="s">
        <v>498</v>
      </c>
    </row>
    <row r="47" spans="2:13" ht="27.75" customHeight="1" x14ac:dyDescent="0.15">
      <c r="B47" s="1243"/>
      <c r="C47" s="1244"/>
      <c r="D47" s="111"/>
      <c r="E47" s="1257" t="s">
        <v>36</v>
      </c>
      <c r="F47" s="1258"/>
      <c r="G47" s="1258"/>
      <c r="H47" s="1259"/>
      <c r="I47" s="107" t="s">
        <v>498</v>
      </c>
      <c r="J47" s="108" t="s">
        <v>498</v>
      </c>
      <c r="K47" s="108" t="s">
        <v>498</v>
      </c>
      <c r="L47" s="108" t="s">
        <v>498</v>
      </c>
      <c r="M47" s="109" t="s">
        <v>498</v>
      </c>
    </row>
    <row r="48" spans="2:13" ht="27.75" customHeight="1" x14ac:dyDescent="0.15">
      <c r="B48" s="1243"/>
      <c r="C48" s="1244"/>
      <c r="D48" s="106"/>
      <c r="E48" s="1247" t="s">
        <v>37</v>
      </c>
      <c r="F48" s="1247"/>
      <c r="G48" s="1247"/>
      <c r="H48" s="1248"/>
      <c r="I48" s="107" t="s">
        <v>498</v>
      </c>
      <c r="J48" s="108" t="s">
        <v>498</v>
      </c>
      <c r="K48" s="108" t="s">
        <v>498</v>
      </c>
      <c r="L48" s="108" t="s">
        <v>498</v>
      </c>
      <c r="M48" s="109" t="s">
        <v>498</v>
      </c>
    </row>
    <row r="49" spans="2:13" ht="27.75" customHeight="1" x14ac:dyDescent="0.15">
      <c r="B49" s="1245"/>
      <c r="C49" s="1246"/>
      <c r="D49" s="106"/>
      <c r="E49" s="1247" t="s">
        <v>38</v>
      </c>
      <c r="F49" s="1247"/>
      <c r="G49" s="1247"/>
      <c r="H49" s="1248"/>
      <c r="I49" s="107" t="s">
        <v>498</v>
      </c>
      <c r="J49" s="108" t="s">
        <v>498</v>
      </c>
      <c r="K49" s="108" t="s">
        <v>498</v>
      </c>
      <c r="L49" s="108" t="s">
        <v>498</v>
      </c>
      <c r="M49" s="109" t="s">
        <v>498</v>
      </c>
    </row>
    <row r="50" spans="2:13" ht="27.75" customHeight="1" x14ac:dyDescent="0.15">
      <c r="B50" s="1241" t="s">
        <v>39</v>
      </c>
      <c r="C50" s="1242"/>
      <c r="D50" s="112"/>
      <c r="E50" s="1247" t="s">
        <v>40</v>
      </c>
      <c r="F50" s="1247"/>
      <c r="G50" s="1247"/>
      <c r="H50" s="1248"/>
      <c r="I50" s="107">
        <v>19936</v>
      </c>
      <c r="J50" s="108">
        <v>21785</v>
      </c>
      <c r="K50" s="108">
        <v>23068</v>
      </c>
      <c r="L50" s="108">
        <v>21179</v>
      </c>
      <c r="M50" s="109">
        <v>21419</v>
      </c>
    </row>
    <row r="51" spans="2:13" ht="27.75" customHeight="1" x14ac:dyDescent="0.15">
      <c r="B51" s="1243"/>
      <c r="C51" s="1244"/>
      <c r="D51" s="106"/>
      <c r="E51" s="1247" t="s">
        <v>41</v>
      </c>
      <c r="F51" s="1247"/>
      <c r="G51" s="1247"/>
      <c r="H51" s="1248"/>
      <c r="I51" s="107">
        <v>154</v>
      </c>
      <c r="J51" s="108">
        <v>131</v>
      </c>
      <c r="K51" s="108">
        <v>107</v>
      </c>
      <c r="L51" s="108">
        <v>82</v>
      </c>
      <c r="M51" s="109">
        <v>58</v>
      </c>
    </row>
    <row r="52" spans="2:13" ht="27.75" customHeight="1" x14ac:dyDescent="0.15">
      <c r="B52" s="1245"/>
      <c r="C52" s="1246"/>
      <c r="D52" s="106"/>
      <c r="E52" s="1247" t="s">
        <v>42</v>
      </c>
      <c r="F52" s="1247"/>
      <c r="G52" s="1247"/>
      <c r="H52" s="1248"/>
      <c r="I52" s="107">
        <v>24232</v>
      </c>
      <c r="J52" s="108">
        <v>23215</v>
      </c>
      <c r="K52" s="108">
        <v>24212</v>
      </c>
      <c r="L52" s="108">
        <v>23676</v>
      </c>
      <c r="M52" s="109">
        <v>24272</v>
      </c>
    </row>
    <row r="53" spans="2:13" ht="27.75" customHeight="1" thickBot="1" x14ac:dyDescent="0.2">
      <c r="B53" s="1249" t="s">
        <v>43</v>
      </c>
      <c r="C53" s="1250"/>
      <c r="D53" s="113"/>
      <c r="E53" s="1251" t="s">
        <v>44</v>
      </c>
      <c r="F53" s="1251"/>
      <c r="G53" s="1251"/>
      <c r="H53" s="1252"/>
      <c r="I53" s="114">
        <v>-10388</v>
      </c>
      <c r="J53" s="115">
        <v>-13548</v>
      </c>
      <c r="K53" s="115">
        <v>-15301</v>
      </c>
      <c r="L53" s="115">
        <v>-14184</v>
      </c>
      <c r="M53" s="116">
        <v>-14518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9/paYinSzEBtsEGtJmAM+MsAbrfAaTXlfyl134/nvnaK2wkH6LD2+BqRubkjb5JLeKtS5pqXbH63frJ2/YzAw==" saltValue="P+iMkYp7OQoLg7avWeJa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541</v>
      </c>
      <c r="G54" s="125" t="s">
        <v>542</v>
      </c>
      <c r="H54" s="126" t="s">
        <v>543</v>
      </c>
    </row>
    <row r="55" spans="2:8" ht="52.5" customHeight="1" x14ac:dyDescent="0.15">
      <c r="B55" s="127"/>
      <c r="C55" s="1268" t="s">
        <v>47</v>
      </c>
      <c r="D55" s="1268"/>
      <c r="E55" s="1269"/>
      <c r="F55" s="128">
        <v>5574</v>
      </c>
      <c r="G55" s="128">
        <v>3838</v>
      </c>
      <c r="H55" s="129">
        <v>3640</v>
      </c>
    </row>
    <row r="56" spans="2:8" ht="52.5" customHeight="1" x14ac:dyDescent="0.15">
      <c r="B56" s="130"/>
      <c r="C56" s="1270" t="s">
        <v>48</v>
      </c>
      <c r="D56" s="1270"/>
      <c r="E56" s="1271"/>
      <c r="F56" s="131">
        <v>5341</v>
      </c>
      <c r="G56" s="131">
        <v>5151</v>
      </c>
      <c r="H56" s="132">
        <v>4861</v>
      </c>
    </row>
    <row r="57" spans="2:8" ht="53.25" customHeight="1" x14ac:dyDescent="0.15">
      <c r="B57" s="130"/>
      <c r="C57" s="1272" t="s">
        <v>49</v>
      </c>
      <c r="D57" s="1272"/>
      <c r="E57" s="1273"/>
      <c r="F57" s="133">
        <v>15333</v>
      </c>
      <c r="G57" s="133">
        <v>15274</v>
      </c>
      <c r="H57" s="134">
        <v>16070</v>
      </c>
    </row>
    <row r="58" spans="2:8" ht="45.75" customHeight="1" x14ac:dyDescent="0.15">
      <c r="B58" s="135"/>
      <c r="C58" s="1260" t="s">
        <v>574</v>
      </c>
      <c r="D58" s="1261"/>
      <c r="E58" s="1262"/>
      <c r="F58" s="136">
        <v>6745</v>
      </c>
      <c r="G58" s="136">
        <v>6719</v>
      </c>
      <c r="H58" s="137">
        <v>7604</v>
      </c>
    </row>
    <row r="59" spans="2:8" ht="45.75" customHeight="1" x14ac:dyDescent="0.15">
      <c r="B59" s="135"/>
      <c r="C59" s="1260" t="s">
        <v>575</v>
      </c>
      <c r="D59" s="1261"/>
      <c r="E59" s="1262"/>
      <c r="F59" s="136">
        <v>4519</v>
      </c>
      <c r="G59" s="136">
        <v>4529</v>
      </c>
      <c r="H59" s="137">
        <v>4536</v>
      </c>
    </row>
    <row r="60" spans="2:8" ht="45.75" customHeight="1" x14ac:dyDescent="0.15">
      <c r="B60" s="135"/>
      <c r="C60" s="1260" t="s">
        <v>576</v>
      </c>
      <c r="D60" s="1261"/>
      <c r="E60" s="1262"/>
      <c r="F60" s="136">
        <v>3240</v>
      </c>
      <c r="G60" s="136">
        <v>3225</v>
      </c>
      <c r="H60" s="137">
        <v>3217</v>
      </c>
    </row>
    <row r="61" spans="2:8" ht="45.75" customHeight="1" x14ac:dyDescent="0.15">
      <c r="B61" s="135"/>
      <c r="C61" s="1260" t="s">
        <v>577</v>
      </c>
      <c r="D61" s="1261"/>
      <c r="E61" s="1262"/>
      <c r="F61" s="136">
        <v>189</v>
      </c>
      <c r="G61" s="136">
        <v>280</v>
      </c>
      <c r="H61" s="137">
        <v>183</v>
      </c>
    </row>
    <row r="62" spans="2:8" ht="45.75" customHeight="1" thickBot="1" x14ac:dyDescent="0.2">
      <c r="B62" s="138"/>
      <c r="C62" s="1263" t="s">
        <v>578</v>
      </c>
      <c r="D62" s="1264"/>
      <c r="E62" s="1265"/>
      <c r="F62" s="139">
        <v>95</v>
      </c>
      <c r="G62" s="139">
        <v>95</v>
      </c>
      <c r="H62" s="140">
        <v>95</v>
      </c>
    </row>
    <row r="63" spans="2:8" ht="52.5" customHeight="1" thickBot="1" x14ac:dyDescent="0.2">
      <c r="B63" s="141"/>
      <c r="C63" s="1266" t="s">
        <v>50</v>
      </c>
      <c r="D63" s="1266"/>
      <c r="E63" s="1267"/>
      <c r="F63" s="142">
        <v>26248</v>
      </c>
      <c r="G63" s="142">
        <v>24263</v>
      </c>
      <c r="H63" s="143">
        <v>24572</v>
      </c>
    </row>
    <row r="64" spans="2:8" ht="15" customHeight="1" x14ac:dyDescent="0.15"/>
  </sheetData>
  <sheetProtection algorithmName="SHA-512" hashValue="k5kicEWNwRT8Mhk9t9NFoIM0DC8NHimGRvRSJq2BMylceXP3CPXWxu10SBbfi5zY7JQ9xv3B8UXYGJG4e/iKuA==" saltValue="NkXiAqDxMNX3O8pOo9tj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CA11" sqref="CA11"/>
    </sheetView>
  </sheetViews>
  <sheetFormatPr defaultColWidth="0" defaultRowHeight="0" customHeight="1" zeroHeight="1" x14ac:dyDescent="0.15"/>
  <cols>
    <col min="1" max="1" width="6.375" style="1274" customWidth="1"/>
    <col min="2" max="107" width="2.5" style="1274" customWidth="1"/>
    <col min="108" max="108" width="6.125" style="1276" customWidth="1"/>
    <col min="109" max="109" width="5.875" style="1275"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333"/>
      <c r="B1" s="1332"/>
      <c r="DD1" s="1274"/>
      <c r="DE1" s="1274"/>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4"/>
      <c r="DE2" s="1274"/>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4"/>
      <c r="DE3" s="1274"/>
    </row>
    <row r="4" spans="1:143" s="292"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4"/>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4"/>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4"/>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4"/>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4"/>
      <c r="DE19" s="1274"/>
    </row>
    <row r="20" spans="1:351" ht="13.5" x14ac:dyDescent="0.15">
      <c r="DD20" s="1274"/>
      <c r="DE20" s="1274"/>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4"/>
      <c r="MM21" s="1328"/>
    </row>
    <row r="22" spans="1:351" ht="17.25" x14ac:dyDescent="0.15">
      <c r="B22" s="1275"/>
      <c r="MM22" s="1328"/>
    </row>
    <row r="23" spans="1:351" ht="13.5" x14ac:dyDescent="0.15">
      <c r="B23" s="1275"/>
    </row>
    <row r="24" spans="1:351" ht="13.5" x14ac:dyDescent="0.15">
      <c r="B24" s="1275"/>
    </row>
    <row r="25" spans="1:351" ht="13.5" x14ac:dyDescent="0.15">
      <c r="B25" s="1275"/>
    </row>
    <row r="26" spans="1:351" ht="13.5" x14ac:dyDescent="0.15">
      <c r="B26" s="1275"/>
    </row>
    <row r="27" spans="1:351" ht="13.5" x14ac:dyDescent="0.15">
      <c r="B27" s="1275"/>
    </row>
    <row r="28" spans="1:351" ht="13.5" x14ac:dyDescent="0.15">
      <c r="B28" s="1275"/>
    </row>
    <row r="29" spans="1:351" ht="13.5" x14ac:dyDescent="0.15">
      <c r="B29" s="1275"/>
    </row>
    <row r="30" spans="1:351" ht="13.5" x14ac:dyDescent="0.15">
      <c r="B30" s="1275"/>
    </row>
    <row r="31" spans="1:351" ht="13.5" x14ac:dyDescent="0.15">
      <c r="B31" s="1275"/>
    </row>
    <row r="32" spans="1:351" ht="13.5" x14ac:dyDescent="0.15">
      <c r="B32" s="1275"/>
    </row>
    <row r="33" spans="2:109" ht="13.5" x14ac:dyDescent="0.15">
      <c r="B33" s="1275"/>
    </row>
    <row r="34" spans="2:109" ht="13.5" x14ac:dyDescent="0.15">
      <c r="B34" s="1275"/>
    </row>
    <row r="35" spans="2:109" ht="13.5" x14ac:dyDescent="0.15">
      <c r="B35" s="1275"/>
    </row>
    <row r="36" spans="2:109" ht="13.5" x14ac:dyDescent="0.15">
      <c r="B36" s="1275"/>
    </row>
    <row r="37" spans="2:109" ht="13.5" x14ac:dyDescent="0.15">
      <c r="B37" s="1275"/>
    </row>
    <row r="38" spans="2:109" ht="13.5" x14ac:dyDescent="0.15">
      <c r="B38" s="1275"/>
    </row>
    <row r="39" spans="2:109" ht="13.5" x14ac:dyDescent="0.15">
      <c r="B39" s="1280"/>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78"/>
    </row>
    <row r="40" spans="2:109" ht="13.5" x14ac:dyDescent="0.15">
      <c r="B40" s="1316"/>
      <c r="DD40" s="1316"/>
      <c r="DE40" s="1274"/>
    </row>
    <row r="41" spans="2:109" ht="17.25" x14ac:dyDescent="0.15">
      <c r="B41" s="1327" t="s">
        <v>596</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5"/>
      <c r="G42" s="1312"/>
      <c r="I42" s="1311"/>
      <c r="J42" s="1311"/>
      <c r="K42" s="1311"/>
      <c r="AM42" s="1312"/>
      <c r="AN42" s="1312" t="s">
        <v>592</v>
      </c>
      <c r="AP42" s="1311"/>
      <c r="AQ42" s="1311"/>
      <c r="AR42" s="1311"/>
      <c r="AY42" s="1312"/>
      <c r="BA42" s="1311"/>
      <c r="BB42" s="1311"/>
      <c r="BC42" s="1311"/>
      <c r="BK42" s="1312"/>
      <c r="BM42" s="1311"/>
      <c r="BN42" s="1311"/>
      <c r="BO42" s="1311"/>
      <c r="BW42" s="1312"/>
      <c r="BY42" s="1311"/>
      <c r="BZ42" s="1311"/>
      <c r="CA42" s="1311"/>
      <c r="CI42" s="1312"/>
      <c r="CK42" s="1311"/>
      <c r="CL42" s="1311"/>
      <c r="CM42" s="1311"/>
      <c r="CU42" s="1312"/>
      <c r="CW42" s="1311"/>
      <c r="CX42" s="1311"/>
      <c r="CY42" s="1311"/>
    </row>
    <row r="43" spans="2:109" ht="13.5" customHeight="1" x14ac:dyDescent="0.15">
      <c r="B43" s="1275"/>
      <c r="AN43" s="1310" t="s">
        <v>595</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08"/>
    </row>
    <row r="44" spans="2:109" ht="13.5" x14ac:dyDescent="0.15">
      <c r="B44" s="1275"/>
      <c r="AN44" s="1307"/>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5"/>
    </row>
    <row r="45" spans="2:109" ht="13.5" x14ac:dyDescent="0.15">
      <c r="B45" s="1275"/>
      <c r="AN45" s="1307"/>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5"/>
    </row>
    <row r="46" spans="2:109" ht="13.5" x14ac:dyDescent="0.15">
      <c r="B46" s="1275"/>
      <c r="AN46" s="1307"/>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5"/>
    </row>
    <row r="47" spans="2:109" ht="13.5" x14ac:dyDescent="0.15">
      <c r="B47" s="1275"/>
      <c r="AN47" s="1304"/>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2"/>
    </row>
    <row r="48" spans="2:109" ht="13.5" x14ac:dyDescent="0.15">
      <c r="B48" s="1275"/>
      <c r="H48" s="1289"/>
      <c r="I48" s="1289"/>
      <c r="J48" s="1289"/>
      <c r="AN48" s="1289"/>
      <c r="AO48" s="1289"/>
      <c r="AP48" s="1289"/>
      <c r="AZ48" s="1289"/>
      <c r="BA48" s="1289"/>
      <c r="BB48" s="1289"/>
      <c r="BL48" s="1289"/>
      <c r="BM48" s="1289"/>
      <c r="BN48" s="1289"/>
      <c r="BX48" s="1289"/>
      <c r="BY48" s="1289"/>
      <c r="BZ48" s="1289"/>
      <c r="CJ48" s="1289"/>
      <c r="CK48" s="1289"/>
      <c r="CL48" s="1289"/>
      <c r="CV48" s="1289"/>
      <c r="CW48" s="1289"/>
      <c r="CX48" s="1289"/>
    </row>
    <row r="49" spans="1:109" ht="13.5" x14ac:dyDescent="0.15">
      <c r="B49" s="1275"/>
      <c r="AN49" s="1274" t="s">
        <v>590</v>
      </c>
    </row>
    <row r="50" spans="1:109" ht="13.5" x14ac:dyDescent="0.15">
      <c r="B50" s="1275"/>
      <c r="G50" s="1287"/>
      <c r="H50" s="1287"/>
      <c r="I50" s="1287"/>
      <c r="J50" s="1287"/>
      <c r="K50" s="1296"/>
      <c r="L50" s="1296"/>
      <c r="M50" s="1295"/>
      <c r="N50" s="1295"/>
      <c r="AN50" s="1294"/>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2"/>
      <c r="BP50" s="1284" t="s">
        <v>539</v>
      </c>
      <c r="BQ50" s="1284"/>
      <c r="BR50" s="1284"/>
      <c r="BS50" s="1284"/>
      <c r="BT50" s="1284"/>
      <c r="BU50" s="1284"/>
      <c r="BV50" s="1284"/>
      <c r="BW50" s="1284"/>
      <c r="BX50" s="1284" t="s">
        <v>540</v>
      </c>
      <c r="BY50" s="1284"/>
      <c r="BZ50" s="1284"/>
      <c r="CA50" s="1284"/>
      <c r="CB50" s="1284"/>
      <c r="CC50" s="1284"/>
      <c r="CD50" s="1284"/>
      <c r="CE50" s="1284"/>
      <c r="CF50" s="1284" t="s">
        <v>541</v>
      </c>
      <c r="CG50" s="1284"/>
      <c r="CH50" s="1284"/>
      <c r="CI50" s="1284"/>
      <c r="CJ50" s="1284"/>
      <c r="CK50" s="1284"/>
      <c r="CL50" s="1284"/>
      <c r="CM50" s="1284"/>
      <c r="CN50" s="1284" t="s">
        <v>542</v>
      </c>
      <c r="CO50" s="1284"/>
      <c r="CP50" s="1284"/>
      <c r="CQ50" s="1284"/>
      <c r="CR50" s="1284"/>
      <c r="CS50" s="1284"/>
      <c r="CT50" s="1284"/>
      <c r="CU50" s="1284"/>
      <c r="CV50" s="1284" t="s">
        <v>543</v>
      </c>
      <c r="CW50" s="1284"/>
      <c r="CX50" s="1284"/>
      <c r="CY50" s="1284"/>
      <c r="CZ50" s="1284"/>
      <c r="DA50" s="1284"/>
      <c r="DB50" s="1284"/>
      <c r="DC50" s="1284"/>
    </row>
    <row r="51" spans="1:109" ht="13.5" customHeight="1" x14ac:dyDescent="0.15">
      <c r="B51" s="1275"/>
      <c r="G51" s="1291"/>
      <c r="H51" s="1291"/>
      <c r="I51" s="1324"/>
      <c r="J51" s="1324"/>
      <c r="K51" s="1290"/>
      <c r="L51" s="1290"/>
      <c r="M51" s="1290"/>
      <c r="N51" s="1290"/>
      <c r="AM51" s="1289"/>
      <c r="AN51" s="1283" t="s">
        <v>589</v>
      </c>
      <c r="AO51" s="1283"/>
      <c r="AP51" s="1283"/>
      <c r="AQ51" s="1283"/>
      <c r="AR51" s="1283"/>
      <c r="AS51" s="1283"/>
      <c r="AT51" s="1283"/>
      <c r="AU51" s="1283"/>
      <c r="AV51" s="1283"/>
      <c r="AW51" s="1283"/>
      <c r="AX51" s="1283"/>
      <c r="AY51" s="1283"/>
      <c r="AZ51" s="1283"/>
      <c r="BA51" s="1283"/>
      <c r="BB51" s="1283" t="s">
        <v>587</v>
      </c>
      <c r="BC51" s="1283"/>
      <c r="BD51" s="1283"/>
      <c r="BE51" s="1283"/>
      <c r="BF51" s="1283"/>
      <c r="BG51" s="1283"/>
      <c r="BH51" s="1283"/>
      <c r="BI51" s="1283"/>
      <c r="BJ51" s="1283"/>
      <c r="BK51" s="1283"/>
      <c r="BL51" s="1283"/>
      <c r="BM51" s="1283"/>
      <c r="BN51" s="1283"/>
      <c r="BO51" s="1283"/>
      <c r="BP51" s="1282"/>
      <c r="BQ51" s="1282"/>
      <c r="BR51" s="1282"/>
      <c r="BS51" s="1282"/>
      <c r="BT51" s="1282"/>
      <c r="BU51" s="1282"/>
      <c r="BV51" s="1282"/>
      <c r="BW51" s="1282"/>
      <c r="BX51" s="1282"/>
      <c r="BY51" s="1282"/>
      <c r="BZ51" s="1282"/>
      <c r="CA51" s="1282"/>
      <c r="CB51" s="1282"/>
      <c r="CC51" s="1282"/>
      <c r="CD51" s="1282"/>
      <c r="CE51" s="1282"/>
      <c r="CF51" s="1282"/>
      <c r="CG51" s="1282"/>
      <c r="CH51" s="1282"/>
      <c r="CI51" s="1282"/>
      <c r="CJ51" s="1282"/>
      <c r="CK51" s="1282"/>
      <c r="CL51" s="1282"/>
      <c r="CM51" s="1282"/>
      <c r="CN51" s="1282"/>
      <c r="CO51" s="1282"/>
      <c r="CP51" s="1282"/>
      <c r="CQ51" s="1282"/>
      <c r="CR51" s="1282"/>
      <c r="CS51" s="1282"/>
      <c r="CT51" s="1282"/>
      <c r="CU51" s="1282"/>
      <c r="CV51" s="1282"/>
      <c r="CW51" s="1282"/>
      <c r="CX51" s="1282"/>
      <c r="CY51" s="1282"/>
      <c r="CZ51" s="1282"/>
      <c r="DA51" s="1282"/>
      <c r="DB51" s="1282"/>
      <c r="DC51" s="1282"/>
    </row>
    <row r="52" spans="1:109" ht="13.5" x14ac:dyDescent="0.15">
      <c r="B52" s="1275"/>
      <c r="G52" s="1291"/>
      <c r="H52" s="1291"/>
      <c r="I52" s="1324"/>
      <c r="J52" s="1324"/>
      <c r="K52" s="1290"/>
      <c r="L52" s="1290"/>
      <c r="M52" s="1290"/>
      <c r="N52" s="1290"/>
      <c r="AM52" s="1289"/>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5" x14ac:dyDescent="0.15">
      <c r="A53" s="1311"/>
      <c r="B53" s="1275"/>
      <c r="G53" s="1291"/>
      <c r="H53" s="1291"/>
      <c r="I53" s="1287"/>
      <c r="J53" s="1287"/>
      <c r="K53" s="1290"/>
      <c r="L53" s="1290"/>
      <c r="M53" s="1290"/>
      <c r="N53" s="1290"/>
      <c r="AM53" s="1289"/>
      <c r="AN53" s="1283"/>
      <c r="AO53" s="1283"/>
      <c r="AP53" s="1283"/>
      <c r="AQ53" s="1283"/>
      <c r="AR53" s="1283"/>
      <c r="AS53" s="1283"/>
      <c r="AT53" s="1283"/>
      <c r="AU53" s="1283"/>
      <c r="AV53" s="1283"/>
      <c r="AW53" s="1283"/>
      <c r="AX53" s="1283"/>
      <c r="AY53" s="1283"/>
      <c r="AZ53" s="1283"/>
      <c r="BA53" s="1283"/>
      <c r="BB53" s="1283" t="s">
        <v>594</v>
      </c>
      <c r="BC53" s="1283"/>
      <c r="BD53" s="1283"/>
      <c r="BE53" s="1283"/>
      <c r="BF53" s="1283"/>
      <c r="BG53" s="1283"/>
      <c r="BH53" s="1283"/>
      <c r="BI53" s="1283"/>
      <c r="BJ53" s="1283"/>
      <c r="BK53" s="1283"/>
      <c r="BL53" s="1283"/>
      <c r="BM53" s="1283"/>
      <c r="BN53" s="1283"/>
      <c r="BO53" s="1283"/>
      <c r="BP53" s="1282">
        <v>57.1</v>
      </c>
      <c r="BQ53" s="1282"/>
      <c r="BR53" s="1282"/>
      <c r="BS53" s="1282"/>
      <c r="BT53" s="1282"/>
      <c r="BU53" s="1282"/>
      <c r="BV53" s="1282"/>
      <c r="BW53" s="1282"/>
      <c r="BX53" s="1282">
        <v>63.2</v>
      </c>
      <c r="BY53" s="1282"/>
      <c r="BZ53" s="1282"/>
      <c r="CA53" s="1282"/>
      <c r="CB53" s="1282"/>
      <c r="CC53" s="1282"/>
      <c r="CD53" s="1282"/>
      <c r="CE53" s="1282"/>
      <c r="CF53" s="1282">
        <v>62.9</v>
      </c>
      <c r="CG53" s="1282"/>
      <c r="CH53" s="1282"/>
      <c r="CI53" s="1282"/>
      <c r="CJ53" s="1282"/>
      <c r="CK53" s="1282"/>
      <c r="CL53" s="1282"/>
      <c r="CM53" s="1282"/>
      <c r="CN53" s="1282">
        <v>64.099999999999994</v>
      </c>
      <c r="CO53" s="1282"/>
      <c r="CP53" s="1282"/>
      <c r="CQ53" s="1282"/>
      <c r="CR53" s="1282"/>
      <c r="CS53" s="1282"/>
      <c r="CT53" s="1282"/>
      <c r="CU53" s="1282"/>
      <c r="CV53" s="1282">
        <v>65.400000000000006</v>
      </c>
      <c r="CW53" s="1282"/>
      <c r="CX53" s="1282"/>
      <c r="CY53" s="1282"/>
      <c r="CZ53" s="1282"/>
      <c r="DA53" s="1282"/>
      <c r="DB53" s="1282"/>
      <c r="DC53" s="1282"/>
    </row>
    <row r="54" spans="1:109" ht="13.5" x14ac:dyDescent="0.15">
      <c r="A54" s="1311"/>
      <c r="B54" s="1275"/>
      <c r="G54" s="1291"/>
      <c r="H54" s="1291"/>
      <c r="I54" s="1287"/>
      <c r="J54" s="1287"/>
      <c r="K54" s="1290"/>
      <c r="L54" s="1290"/>
      <c r="M54" s="1290"/>
      <c r="N54" s="1290"/>
      <c r="AM54" s="1289"/>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5" x14ac:dyDescent="0.15">
      <c r="A55" s="1311"/>
      <c r="B55" s="1275"/>
      <c r="G55" s="1287"/>
      <c r="H55" s="1287"/>
      <c r="I55" s="1287"/>
      <c r="J55" s="1287"/>
      <c r="K55" s="1290"/>
      <c r="L55" s="1290"/>
      <c r="M55" s="1290"/>
      <c r="N55" s="1290"/>
      <c r="AN55" s="1284" t="s">
        <v>588</v>
      </c>
      <c r="AO55" s="1284"/>
      <c r="AP55" s="1284"/>
      <c r="AQ55" s="1284"/>
      <c r="AR55" s="1284"/>
      <c r="AS55" s="1284"/>
      <c r="AT55" s="1284"/>
      <c r="AU55" s="1284"/>
      <c r="AV55" s="1284"/>
      <c r="AW55" s="1284"/>
      <c r="AX55" s="1284"/>
      <c r="AY55" s="1284"/>
      <c r="AZ55" s="1284"/>
      <c r="BA55" s="1284"/>
      <c r="BB55" s="1283" t="s">
        <v>587</v>
      </c>
      <c r="BC55" s="1283"/>
      <c r="BD55" s="1283"/>
      <c r="BE55" s="1283"/>
      <c r="BF55" s="1283"/>
      <c r="BG55" s="1283"/>
      <c r="BH55" s="1283"/>
      <c r="BI55" s="1283"/>
      <c r="BJ55" s="1283"/>
      <c r="BK55" s="1283"/>
      <c r="BL55" s="1283"/>
      <c r="BM55" s="1283"/>
      <c r="BN55" s="1283"/>
      <c r="BO55" s="1283"/>
      <c r="BP55" s="1282">
        <v>54.6</v>
      </c>
      <c r="BQ55" s="1282"/>
      <c r="BR55" s="1282"/>
      <c r="BS55" s="1282"/>
      <c r="BT55" s="1282"/>
      <c r="BU55" s="1282"/>
      <c r="BV55" s="1282"/>
      <c r="BW55" s="1282"/>
      <c r="BX55" s="1282">
        <v>53.2</v>
      </c>
      <c r="BY55" s="1282"/>
      <c r="BZ55" s="1282"/>
      <c r="CA55" s="1282"/>
      <c r="CB55" s="1282"/>
      <c r="CC55" s="1282"/>
      <c r="CD55" s="1282"/>
      <c r="CE55" s="1282"/>
      <c r="CF55" s="1282">
        <v>47.9</v>
      </c>
      <c r="CG55" s="1282"/>
      <c r="CH55" s="1282"/>
      <c r="CI55" s="1282"/>
      <c r="CJ55" s="1282"/>
      <c r="CK55" s="1282"/>
      <c r="CL55" s="1282"/>
      <c r="CM55" s="1282"/>
      <c r="CN55" s="1282">
        <v>49</v>
      </c>
      <c r="CO55" s="1282"/>
      <c r="CP55" s="1282"/>
      <c r="CQ55" s="1282"/>
      <c r="CR55" s="1282"/>
      <c r="CS55" s="1282"/>
      <c r="CT55" s="1282"/>
      <c r="CU55" s="1282"/>
      <c r="CV55" s="1282">
        <v>41.3</v>
      </c>
      <c r="CW55" s="1282"/>
      <c r="CX55" s="1282"/>
      <c r="CY55" s="1282"/>
      <c r="CZ55" s="1282"/>
      <c r="DA55" s="1282"/>
      <c r="DB55" s="1282"/>
      <c r="DC55" s="1282"/>
    </row>
    <row r="56" spans="1:109" ht="13.5" x14ac:dyDescent="0.15">
      <c r="A56" s="1311"/>
      <c r="B56" s="1275"/>
      <c r="G56" s="1287"/>
      <c r="H56" s="1287"/>
      <c r="I56" s="1287"/>
      <c r="J56" s="1287"/>
      <c r="K56" s="1290"/>
      <c r="L56" s="1290"/>
      <c r="M56" s="1290"/>
      <c r="N56" s="1290"/>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311" customFormat="1" ht="13.5" x14ac:dyDescent="0.15">
      <c r="B57" s="1317"/>
      <c r="G57" s="1287"/>
      <c r="H57" s="1287"/>
      <c r="I57" s="1286"/>
      <c r="J57" s="1286"/>
      <c r="K57" s="1290"/>
      <c r="L57" s="1290"/>
      <c r="M57" s="1290"/>
      <c r="N57" s="1290"/>
      <c r="AM57" s="1274"/>
      <c r="AN57" s="1284"/>
      <c r="AO57" s="1284"/>
      <c r="AP57" s="1284"/>
      <c r="AQ57" s="1284"/>
      <c r="AR57" s="1284"/>
      <c r="AS57" s="1284"/>
      <c r="AT57" s="1284"/>
      <c r="AU57" s="1284"/>
      <c r="AV57" s="1284"/>
      <c r="AW57" s="1284"/>
      <c r="AX57" s="1284"/>
      <c r="AY57" s="1284"/>
      <c r="AZ57" s="1284"/>
      <c r="BA57" s="1284"/>
      <c r="BB57" s="1283" t="s">
        <v>594</v>
      </c>
      <c r="BC57" s="1283"/>
      <c r="BD57" s="1283"/>
      <c r="BE57" s="1283"/>
      <c r="BF57" s="1283"/>
      <c r="BG57" s="1283"/>
      <c r="BH57" s="1283"/>
      <c r="BI57" s="1283"/>
      <c r="BJ57" s="1283"/>
      <c r="BK57" s="1283"/>
      <c r="BL57" s="1283"/>
      <c r="BM57" s="1283"/>
      <c r="BN57" s="1283"/>
      <c r="BO57" s="1283"/>
      <c r="BP57" s="1282">
        <v>58.3</v>
      </c>
      <c r="BQ57" s="1282"/>
      <c r="BR57" s="1282"/>
      <c r="BS57" s="1282"/>
      <c r="BT57" s="1282"/>
      <c r="BU57" s="1282"/>
      <c r="BV57" s="1282"/>
      <c r="BW57" s="1282"/>
      <c r="BX57" s="1282">
        <v>59.6</v>
      </c>
      <c r="BY57" s="1282"/>
      <c r="BZ57" s="1282"/>
      <c r="CA57" s="1282"/>
      <c r="CB57" s="1282"/>
      <c r="CC57" s="1282"/>
      <c r="CD57" s="1282"/>
      <c r="CE57" s="1282"/>
      <c r="CF57" s="1282">
        <v>60.8</v>
      </c>
      <c r="CG57" s="1282"/>
      <c r="CH57" s="1282"/>
      <c r="CI57" s="1282"/>
      <c r="CJ57" s="1282"/>
      <c r="CK57" s="1282"/>
      <c r="CL57" s="1282"/>
      <c r="CM57" s="1282"/>
      <c r="CN57" s="1282">
        <v>61</v>
      </c>
      <c r="CO57" s="1282"/>
      <c r="CP57" s="1282"/>
      <c r="CQ57" s="1282"/>
      <c r="CR57" s="1282"/>
      <c r="CS57" s="1282"/>
      <c r="CT57" s="1282"/>
      <c r="CU57" s="1282"/>
      <c r="CV57" s="1282">
        <v>63</v>
      </c>
      <c r="CW57" s="1282"/>
      <c r="CX57" s="1282"/>
      <c r="CY57" s="1282"/>
      <c r="CZ57" s="1282"/>
      <c r="DA57" s="1282"/>
      <c r="DB57" s="1282"/>
      <c r="DC57" s="1282"/>
      <c r="DD57" s="1322"/>
      <c r="DE57" s="1317"/>
    </row>
    <row r="58" spans="1:109" s="1311" customFormat="1" ht="13.5" x14ac:dyDescent="0.15">
      <c r="A58" s="1274"/>
      <c r="B58" s="1317"/>
      <c r="G58" s="1287"/>
      <c r="H58" s="1287"/>
      <c r="I58" s="1286"/>
      <c r="J58" s="1286"/>
      <c r="K58" s="1290"/>
      <c r="L58" s="1290"/>
      <c r="M58" s="1290"/>
      <c r="N58" s="1290"/>
      <c r="AM58" s="1274"/>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322"/>
      <c r="DE58" s="1317"/>
    </row>
    <row r="59" spans="1:109" s="1311" customFormat="1" ht="13.5" x14ac:dyDescent="0.15">
      <c r="A59" s="1274"/>
      <c r="B59" s="1317"/>
      <c r="K59" s="1323"/>
      <c r="L59" s="1323"/>
      <c r="M59" s="1323"/>
      <c r="N59" s="1323"/>
      <c r="AQ59" s="1323"/>
      <c r="AR59" s="1323"/>
      <c r="AS59" s="1323"/>
      <c r="AT59" s="1323"/>
      <c r="BC59" s="1323"/>
      <c r="BD59" s="1323"/>
      <c r="BE59" s="1323"/>
      <c r="BF59" s="1323"/>
      <c r="BO59" s="1323"/>
      <c r="BP59" s="1323"/>
      <c r="BQ59" s="1323"/>
      <c r="BR59" s="1323"/>
      <c r="CA59" s="1323"/>
      <c r="CB59" s="1323"/>
      <c r="CC59" s="1323"/>
      <c r="CD59" s="1323"/>
      <c r="CM59" s="1323"/>
      <c r="CN59" s="1323"/>
      <c r="CO59" s="1323"/>
      <c r="CP59" s="1323"/>
      <c r="CY59" s="1323"/>
      <c r="CZ59" s="1323"/>
      <c r="DA59" s="1323"/>
      <c r="DB59" s="1323"/>
      <c r="DC59" s="1323"/>
      <c r="DD59" s="1322"/>
      <c r="DE59" s="1317"/>
    </row>
    <row r="60" spans="1:109" s="1311" customFormat="1" ht="13.5" x14ac:dyDescent="0.15">
      <c r="A60" s="1274"/>
      <c r="B60" s="1317"/>
      <c r="K60" s="1323"/>
      <c r="L60" s="1323"/>
      <c r="M60" s="1323"/>
      <c r="N60" s="1323"/>
      <c r="AQ60" s="1323"/>
      <c r="AR60" s="1323"/>
      <c r="AS60" s="1323"/>
      <c r="AT60" s="1323"/>
      <c r="BC60" s="1323"/>
      <c r="BD60" s="1323"/>
      <c r="BE60" s="1323"/>
      <c r="BF60" s="1323"/>
      <c r="BO60" s="1323"/>
      <c r="BP60" s="1323"/>
      <c r="BQ60" s="1323"/>
      <c r="BR60" s="1323"/>
      <c r="CA60" s="1323"/>
      <c r="CB60" s="1323"/>
      <c r="CC60" s="1323"/>
      <c r="CD60" s="1323"/>
      <c r="CM60" s="1323"/>
      <c r="CN60" s="1323"/>
      <c r="CO60" s="1323"/>
      <c r="CP60" s="1323"/>
      <c r="CY60" s="1323"/>
      <c r="CZ60" s="1323"/>
      <c r="DA60" s="1323"/>
      <c r="DB60" s="1323"/>
      <c r="DC60" s="1323"/>
      <c r="DD60" s="1322"/>
      <c r="DE60" s="1317"/>
    </row>
    <row r="61" spans="1:109" s="1311" customFormat="1" ht="13.5" x14ac:dyDescent="0.15">
      <c r="A61" s="1274"/>
      <c r="B61" s="1321"/>
      <c r="C61" s="1320"/>
      <c r="D61" s="1320"/>
      <c r="E61" s="1320"/>
      <c r="F61" s="1320"/>
      <c r="G61" s="1320"/>
      <c r="H61" s="1320"/>
      <c r="I61" s="1320"/>
      <c r="J61" s="1320"/>
      <c r="K61" s="1320"/>
      <c r="L61" s="1320"/>
      <c r="M61" s="1319"/>
      <c r="N61" s="1319"/>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19"/>
      <c r="AT61" s="1319"/>
      <c r="AU61" s="1320"/>
      <c r="AV61" s="1320"/>
      <c r="AW61" s="1320"/>
      <c r="AX61" s="1320"/>
      <c r="AY61" s="1320"/>
      <c r="AZ61" s="1320"/>
      <c r="BA61" s="1320"/>
      <c r="BB61" s="1320"/>
      <c r="BC61" s="1320"/>
      <c r="BD61" s="1320"/>
      <c r="BE61" s="1319"/>
      <c r="BF61" s="1319"/>
      <c r="BG61" s="1320"/>
      <c r="BH61" s="1320"/>
      <c r="BI61" s="1320"/>
      <c r="BJ61" s="1320"/>
      <c r="BK61" s="1320"/>
      <c r="BL61" s="1320"/>
      <c r="BM61" s="1320"/>
      <c r="BN61" s="1320"/>
      <c r="BO61" s="1320"/>
      <c r="BP61" s="1320"/>
      <c r="BQ61" s="1319"/>
      <c r="BR61" s="1319"/>
      <c r="BS61" s="1320"/>
      <c r="BT61" s="1320"/>
      <c r="BU61" s="1320"/>
      <c r="BV61" s="1320"/>
      <c r="BW61" s="1320"/>
      <c r="BX61" s="1320"/>
      <c r="BY61" s="1320"/>
      <c r="BZ61" s="1320"/>
      <c r="CA61" s="1320"/>
      <c r="CB61" s="1320"/>
      <c r="CC61" s="1319"/>
      <c r="CD61" s="1319"/>
      <c r="CE61" s="1320"/>
      <c r="CF61" s="1320"/>
      <c r="CG61" s="1320"/>
      <c r="CH61" s="1320"/>
      <c r="CI61" s="1320"/>
      <c r="CJ61" s="1320"/>
      <c r="CK61" s="1320"/>
      <c r="CL61" s="1320"/>
      <c r="CM61" s="1320"/>
      <c r="CN61" s="1320"/>
      <c r="CO61" s="1319"/>
      <c r="CP61" s="1319"/>
      <c r="CQ61" s="1320"/>
      <c r="CR61" s="1320"/>
      <c r="CS61" s="1320"/>
      <c r="CT61" s="1320"/>
      <c r="CU61" s="1320"/>
      <c r="CV61" s="1320"/>
      <c r="CW61" s="1320"/>
      <c r="CX61" s="1320"/>
      <c r="CY61" s="1320"/>
      <c r="CZ61" s="1320"/>
      <c r="DA61" s="1319"/>
      <c r="DB61" s="1319"/>
      <c r="DC61" s="1319"/>
      <c r="DD61" s="1318"/>
      <c r="DE61" s="1317"/>
    </row>
    <row r="62" spans="1:109" ht="13.5" x14ac:dyDescent="0.15">
      <c r="B62" s="1316"/>
      <c r="C62" s="1316"/>
      <c r="D62" s="1316"/>
      <c r="E62" s="1316"/>
      <c r="F62" s="1316"/>
      <c r="G62" s="1316"/>
      <c r="H62" s="1316"/>
      <c r="I62" s="1316"/>
      <c r="J62" s="1316"/>
      <c r="K62" s="1316"/>
      <c r="L62" s="1316"/>
      <c r="M62" s="1316"/>
      <c r="N62" s="1316"/>
      <c r="O62" s="1316"/>
      <c r="P62" s="1316"/>
      <c r="Q62" s="1316"/>
      <c r="R62" s="1316"/>
      <c r="S62" s="1316"/>
      <c r="T62" s="1316"/>
      <c r="U62" s="1316"/>
      <c r="V62" s="1316"/>
      <c r="W62" s="1316"/>
      <c r="X62" s="1316"/>
      <c r="Y62" s="1316"/>
      <c r="Z62" s="1316"/>
      <c r="AA62" s="1316"/>
      <c r="AB62" s="1316"/>
      <c r="AC62" s="1316"/>
      <c r="AD62" s="1316"/>
      <c r="AE62" s="1316"/>
      <c r="AF62" s="1316"/>
      <c r="AG62" s="1316"/>
      <c r="AH62" s="1316"/>
      <c r="AI62" s="1316"/>
      <c r="AJ62" s="1316"/>
      <c r="AK62" s="1316"/>
      <c r="AL62" s="1316"/>
      <c r="AM62" s="1316"/>
      <c r="AN62" s="1316"/>
      <c r="AO62" s="1316"/>
      <c r="AP62" s="1316"/>
      <c r="AQ62" s="1316"/>
      <c r="AR62" s="1316"/>
      <c r="AS62" s="1316"/>
      <c r="AT62" s="1316"/>
      <c r="AU62" s="1316"/>
      <c r="AV62" s="1316"/>
      <c r="AW62" s="1316"/>
      <c r="AX62" s="1316"/>
      <c r="AY62" s="1316"/>
      <c r="AZ62" s="1316"/>
      <c r="BA62" s="1316"/>
      <c r="BB62" s="1316"/>
      <c r="BC62" s="1316"/>
      <c r="BD62" s="1316"/>
      <c r="BE62" s="1316"/>
      <c r="BF62" s="1316"/>
      <c r="BG62" s="1316"/>
      <c r="BH62" s="1316"/>
      <c r="BI62" s="1316"/>
      <c r="BJ62" s="1316"/>
      <c r="BK62" s="1316"/>
      <c r="BL62" s="1316"/>
      <c r="BM62" s="1316"/>
      <c r="BN62" s="1316"/>
      <c r="BO62" s="1316"/>
      <c r="BP62" s="1316"/>
      <c r="BQ62" s="1316"/>
      <c r="BR62" s="1316"/>
      <c r="BS62" s="1316"/>
      <c r="BT62" s="1316"/>
      <c r="BU62" s="1316"/>
      <c r="BV62" s="1316"/>
      <c r="BW62" s="1316"/>
      <c r="BX62" s="1316"/>
      <c r="BY62" s="1316"/>
      <c r="BZ62" s="1316"/>
      <c r="CA62" s="1316"/>
      <c r="CB62" s="1316"/>
      <c r="CC62" s="1316"/>
      <c r="CD62" s="1316"/>
      <c r="CE62" s="1316"/>
      <c r="CF62" s="1316"/>
      <c r="CG62" s="1316"/>
      <c r="CH62" s="1316"/>
      <c r="CI62" s="1316"/>
      <c r="CJ62" s="1316"/>
      <c r="CK62" s="1316"/>
      <c r="CL62" s="1316"/>
      <c r="CM62" s="1316"/>
      <c r="CN62" s="1316"/>
      <c r="CO62" s="1316"/>
      <c r="CP62" s="1316"/>
      <c r="CQ62" s="1316"/>
      <c r="CR62" s="1316"/>
      <c r="CS62" s="1316"/>
      <c r="CT62" s="1316"/>
      <c r="CU62" s="1316"/>
      <c r="CV62" s="1316"/>
      <c r="CW62" s="1316"/>
      <c r="CX62" s="1316"/>
      <c r="CY62" s="1316"/>
      <c r="CZ62" s="1316"/>
      <c r="DA62" s="1316"/>
      <c r="DB62" s="1316"/>
      <c r="DC62" s="1316"/>
      <c r="DD62" s="1316"/>
      <c r="DE62" s="1274"/>
    </row>
    <row r="63" spans="1:109" ht="17.25" x14ac:dyDescent="0.15">
      <c r="B63" s="1315" t="s">
        <v>593</v>
      </c>
    </row>
    <row r="64" spans="1:109" ht="13.5" x14ac:dyDescent="0.15">
      <c r="B64" s="1275"/>
      <c r="G64" s="1312"/>
      <c r="I64" s="1314"/>
      <c r="J64" s="1314"/>
      <c r="K64" s="1314"/>
      <c r="L64" s="1314"/>
      <c r="M64" s="1314"/>
      <c r="N64" s="1313"/>
      <c r="AM64" s="1312"/>
      <c r="AN64" s="1312" t="s">
        <v>592</v>
      </c>
      <c r="AP64" s="1311"/>
      <c r="AQ64" s="1311"/>
      <c r="AR64" s="1311"/>
      <c r="AY64" s="1312"/>
      <c r="BA64" s="1311"/>
      <c r="BB64" s="1311"/>
      <c r="BC64" s="1311"/>
      <c r="BK64" s="1312"/>
      <c r="BM64" s="1311"/>
      <c r="BN64" s="1311"/>
      <c r="BO64" s="1311"/>
      <c r="BW64" s="1312"/>
      <c r="BY64" s="1311"/>
      <c r="BZ64" s="1311"/>
      <c r="CA64" s="1311"/>
      <c r="CI64" s="1312"/>
      <c r="CK64" s="1311"/>
      <c r="CL64" s="1311"/>
      <c r="CM64" s="1311"/>
      <c r="CU64" s="1312"/>
      <c r="CW64" s="1311"/>
      <c r="CX64" s="1311"/>
      <c r="CY64" s="1311"/>
    </row>
    <row r="65" spans="2:107" ht="13.5" x14ac:dyDescent="0.15">
      <c r="B65" s="1275"/>
      <c r="AN65" s="1310" t="s">
        <v>591</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08"/>
    </row>
    <row r="66" spans="2:107" ht="13.5" x14ac:dyDescent="0.15">
      <c r="B66" s="1275"/>
      <c r="AN66" s="1307"/>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5"/>
    </row>
    <row r="67" spans="2:107" ht="13.5" x14ac:dyDescent="0.15">
      <c r="B67" s="1275"/>
      <c r="AN67" s="1307"/>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5"/>
    </row>
    <row r="68" spans="2:107" ht="13.5" x14ac:dyDescent="0.15">
      <c r="B68" s="1275"/>
      <c r="AN68" s="1307"/>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5"/>
    </row>
    <row r="69" spans="2:107" ht="13.5" x14ac:dyDescent="0.15">
      <c r="B69" s="1275"/>
      <c r="AN69" s="1304"/>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2"/>
    </row>
    <row r="70" spans="2:107" ht="13.5" x14ac:dyDescent="0.15">
      <c r="B70" s="1275"/>
      <c r="H70" s="1301"/>
      <c r="I70" s="1301"/>
      <c r="J70" s="1299"/>
      <c r="K70" s="1299"/>
      <c r="L70" s="1298"/>
      <c r="M70" s="1299"/>
      <c r="N70" s="1298"/>
      <c r="AN70" s="1289"/>
      <c r="AO70" s="1289"/>
      <c r="AP70" s="1289"/>
      <c r="AZ70" s="1289"/>
      <c r="BA70" s="1289"/>
      <c r="BB70" s="1289"/>
      <c r="BL70" s="1289"/>
      <c r="BM70" s="1289"/>
      <c r="BN70" s="1289"/>
      <c r="BX70" s="1289"/>
      <c r="BY70" s="1289"/>
      <c r="BZ70" s="1289"/>
      <c r="CJ70" s="1289"/>
      <c r="CK70" s="1289"/>
      <c r="CL70" s="1289"/>
      <c r="CV70" s="1289"/>
      <c r="CW70" s="1289"/>
      <c r="CX70" s="1289"/>
    </row>
    <row r="71" spans="2:107" ht="13.5" x14ac:dyDescent="0.15">
      <c r="B71" s="1275"/>
      <c r="G71" s="1297"/>
      <c r="I71" s="1300"/>
      <c r="J71" s="1299"/>
      <c r="K71" s="1299"/>
      <c r="L71" s="1298"/>
      <c r="M71" s="1299"/>
      <c r="N71" s="1298"/>
      <c r="AM71" s="1297"/>
      <c r="AN71" s="1274" t="s">
        <v>590</v>
      </c>
    </row>
    <row r="72" spans="2:107" ht="13.5" x14ac:dyDescent="0.15">
      <c r="B72" s="1275"/>
      <c r="G72" s="1287"/>
      <c r="H72" s="1287"/>
      <c r="I72" s="1287"/>
      <c r="J72" s="1287"/>
      <c r="K72" s="1296"/>
      <c r="L72" s="1296"/>
      <c r="M72" s="1295"/>
      <c r="N72" s="1295"/>
      <c r="AN72" s="1294"/>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2"/>
      <c r="BP72" s="1284" t="s">
        <v>539</v>
      </c>
      <c r="BQ72" s="1284"/>
      <c r="BR72" s="1284"/>
      <c r="BS72" s="1284"/>
      <c r="BT72" s="1284"/>
      <c r="BU72" s="1284"/>
      <c r="BV72" s="1284"/>
      <c r="BW72" s="1284"/>
      <c r="BX72" s="1284" t="s">
        <v>540</v>
      </c>
      <c r="BY72" s="1284"/>
      <c r="BZ72" s="1284"/>
      <c r="CA72" s="1284"/>
      <c r="CB72" s="1284"/>
      <c r="CC72" s="1284"/>
      <c r="CD72" s="1284"/>
      <c r="CE72" s="1284"/>
      <c r="CF72" s="1284" t="s">
        <v>541</v>
      </c>
      <c r="CG72" s="1284"/>
      <c r="CH72" s="1284"/>
      <c r="CI72" s="1284"/>
      <c r="CJ72" s="1284"/>
      <c r="CK72" s="1284"/>
      <c r="CL72" s="1284"/>
      <c r="CM72" s="1284"/>
      <c r="CN72" s="1284" t="s">
        <v>542</v>
      </c>
      <c r="CO72" s="1284"/>
      <c r="CP72" s="1284"/>
      <c r="CQ72" s="1284"/>
      <c r="CR72" s="1284"/>
      <c r="CS72" s="1284"/>
      <c r="CT72" s="1284"/>
      <c r="CU72" s="1284"/>
      <c r="CV72" s="1284" t="s">
        <v>543</v>
      </c>
      <c r="CW72" s="1284"/>
      <c r="CX72" s="1284"/>
      <c r="CY72" s="1284"/>
      <c r="CZ72" s="1284"/>
      <c r="DA72" s="1284"/>
      <c r="DB72" s="1284"/>
      <c r="DC72" s="1284"/>
    </row>
    <row r="73" spans="2:107" ht="13.5" x14ac:dyDescent="0.15">
      <c r="B73" s="1275"/>
      <c r="G73" s="1291"/>
      <c r="H73" s="1291"/>
      <c r="I73" s="1291"/>
      <c r="J73" s="1291"/>
      <c r="K73" s="1288"/>
      <c r="L73" s="1288"/>
      <c r="M73" s="1288"/>
      <c r="N73" s="1288"/>
      <c r="AM73" s="1289"/>
      <c r="AN73" s="1283" t="s">
        <v>589</v>
      </c>
      <c r="AO73" s="1283"/>
      <c r="AP73" s="1283"/>
      <c r="AQ73" s="1283"/>
      <c r="AR73" s="1283"/>
      <c r="AS73" s="1283"/>
      <c r="AT73" s="1283"/>
      <c r="AU73" s="1283"/>
      <c r="AV73" s="1283"/>
      <c r="AW73" s="1283"/>
      <c r="AX73" s="1283"/>
      <c r="AY73" s="1283"/>
      <c r="AZ73" s="1283"/>
      <c r="BA73" s="1283"/>
      <c r="BB73" s="1283" t="s">
        <v>587</v>
      </c>
      <c r="BC73" s="1283"/>
      <c r="BD73" s="1283"/>
      <c r="BE73" s="1283"/>
      <c r="BF73" s="1283"/>
      <c r="BG73" s="1283"/>
      <c r="BH73" s="1283"/>
      <c r="BI73" s="1283"/>
      <c r="BJ73" s="1283"/>
      <c r="BK73" s="1283"/>
      <c r="BL73" s="1283"/>
      <c r="BM73" s="1283"/>
      <c r="BN73" s="1283"/>
      <c r="BO73" s="1283"/>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c r="CW73" s="1282"/>
      <c r="CX73" s="1282"/>
      <c r="CY73" s="1282"/>
      <c r="CZ73" s="1282"/>
      <c r="DA73" s="1282"/>
      <c r="DB73" s="1282"/>
      <c r="DC73" s="1282"/>
    </row>
    <row r="74" spans="2:107" ht="13.5" x14ac:dyDescent="0.15">
      <c r="B74" s="1275"/>
      <c r="G74" s="1291"/>
      <c r="H74" s="1291"/>
      <c r="I74" s="1291"/>
      <c r="J74" s="1291"/>
      <c r="K74" s="1288"/>
      <c r="L74" s="1288"/>
      <c r="M74" s="1288"/>
      <c r="N74" s="1288"/>
      <c r="AM74" s="1289"/>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5" x14ac:dyDescent="0.15">
      <c r="B75" s="1275"/>
      <c r="G75" s="1291"/>
      <c r="H75" s="1291"/>
      <c r="I75" s="1287"/>
      <c r="J75" s="1287"/>
      <c r="K75" s="1290"/>
      <c r="L75" s="1290"/>
      <c r="M75" s="1290"/>
      <c r="N75" s="1290"/>
      <c r="AM75" s="1289"/>
      <c r="AN75" s="1283"/>
      <c r="AO75" s="1283"/>
      <c r="AP75" s="1283"/>
      <c r="AQ75" s="1283"/>
      <c r="AR75" s="1283"/>
      <c r="AS75" s="1283"/>
      <c r="AT75" s="1283"/>
      <c r="AU75" s="1283"/>
      <c r="AV75" s="1283"/>
      <c r="AW75" s="1283"/>
      <c r="AX75" s="1283"/>
      <c r="AY75" s="1283"/>
      <c r="AZ75" s="1283"/>
      <c r="BA75" s="1283"/>
      <c r="BB75" s="1283" t="s">
        <v>586</v>
      </c>
      <c r="BC75" s="1283"/>
      <c r="BD75" s="1283"/>
      <c r="BE75" s="1283"/>
      <c r="BF75" s="1283"/>
      <c r="BG75" s="1283"/>
      <c r="BH75" s="1283"/>
      <c r="BI75" s="1283"/>
      <c r="BJ75" s="1283"/>
      <c r="BK75" s="1283"/>
      <c r="BL75" s="1283"/>
      <c r="BM75" s="1283"/>
      <c r="BN75" s="1283"/>
      <c r="BO75" s="1283"/>
      <c r="BP75" s="1282">
        <v>7.3</v>
      </c>
      <c r="BQ75" s="1282"/>
      <c r="BR75" s="1282"/>
      <c r="BS75" s="1282"/>
      <c r="BT75" s="1282"/>
      <c r="BU75" s="1282"/>
      <c r="BV75" s="1282"/>
      <c r="BW75" s="1282"/>
      <c r="BX75" s="1282">
        <v>7.7</v>
      </c>
      <c r="BY75" s="1282"/>
      <c r="BZ75" s="1282"/>
      <c r="CA75" s="1282"/>
      <c r="CB75" s="1282"/>
      <c r="CC75" s="1282"/>
      <c r="CD75" s="1282"/>
      <c r="CE75" s="1282"/>
      <c r="CF75" s="1282">
        <v>7.8</v>
      </c>
      <c r="CG75" s="1282"/>
      <c r="CH75" s="1282"/>
      <c r="CI75" s="1282"/>
      <c r="CJ75" s="1282"/>
      <c r="CK75" s="1282"/>
      <c r="CL75" s="1282"/>
      <c r="CM75" s="1282"/>
      <c r="CN75" s="1282">
        <v>7.9</v>
      </c>
      <c r="CO75" s="1282"/>
      <c r="CP75" s="1282"/>
      <c r="CQ75" s="1282"/>
      <c r="CR75" s="1282"/>
      <c r="CS75" s="1282"/>
      <c r="CT75" s="1282"/>
      <c r="CU75" s="1282"/>
      <c r="CV75" s="1282">
        <v>8.1</v>
      </c>
      <c r="CW75" s="1282"/>
      <c r="CX75" s="1282"/>
      <c r="CY75" s="1282"/>
      <c r="CZ75" s="1282"/>
      <c r="DA75" s="1282"/>
      <c r="DB75" s="1282"/>
      <c r="DC75" s="1282"/>
    </row>
    <row r="76" spans="2:107" ht="13.5" x14ac:dyDescent="0.15">
      <c r="B76" s="1275"/>
      <c r="G76" s="1291"/>
      <c r="H76" s="1291"/>
      <c r="I76" s="1287"/>
      <c r="J76" s="1287"/>
      <c r="K76" s="1290"/>
      <c r="L76" s="1290"/>
      <c r="M76" s="1290"/>
      <c r="N76" s="1290"/>
      <c r="AM76" s="1289"/>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5" x14ac:dyDescent="0.15">
      <c r="B77" s="1275"/>
      <c r="G77" s="1287"/>
      <c r="H77" s="1287"/>
      <c r="I77" s="1287"/>
      <c r="J77" s="1287"/>
      <c r="K77" s="1288"/>
      <c r="L77" s="1288"/>
      <c r="M77" s="1288"/>
      <c r="N77" s="1288"/>
      <c r="AN77" s="1284" t="s">
        <v>588</v>
      </c>
      <c r="AO77" s="1284"/>
      <c r="AP77" s="1284"/>
      <c r="AQ77" s="1284"/>
      <c r="AR77" s="1284"/>
      <c r="AS77" s="1284"/>
      <c r="AT77" s="1284"/>
      <c r="AU77" s="1284"/>
      <c r="AV77" s="1284"/>
      <c r="AW77" s="1284"/>
      <c r="AX77" s="1284"/>
      <c r="AY77" s="1284"/>
      <c r="AZ77" s="1284"/>
      <c r="BA77" s="1284"/>
      <c r="BB77" s="1283" t="s">
        <v>587</v>
      </c>
      <c r="BC77" s="1283"/>
      <c r="BD77" s="1283"/>
      <c r="BE77" s="1283"/>
      <c r="BF77" s="1283"/>
      <c r="BG77" s="1283"/>
      <c r="BH77" s="1283"/>
      <c r="BI77" s="1283"/>
      <c r="BJ77" s="1283"/>
      <c r="BK77" s="1283"/>
      <c r="BL77" s="1283"/>
      <c r="BM77" s="1283"/>
      <c r="BN77" s="1283"/>
      <c r="BO77" s="1283"/>
      <c r="BP77" s="1282">
        <v>54.6</v>
      </c>
      <c r="BQ77" s="1282"/>
      <c r="BR77" s="1282"/>
      <c r="BS77" s="1282"/>
      <c r="BT77" s="1282"/>
      <c r="BU77" s="1282"/>
      <c r="BV77" s="1282"/>
      <c r="BW77" s="1282"/>
      <c r="BX77" s="1282">
        <v>53.2</v>
      </c>
      <c r="BY77" s="1282"/>
      <c r="BZ77" s="1282"/>
      <c r="CA77" s="1282"/>
      <c r="CB77" s="1282"/>
      <c r="CC77" s="1282"/>
      <c r="CD77" s="1282"/>
      <c r="CE77" s="1282"/>
      <c r="CF77" s="1282">
        <v>47.9</v>
      </c>
      <c r="CG77" s="1282"/>
      <c r="CH77" s="1282"/>
      <c r="CI77" s="1282"/>
      <c r="CJ77" s="1282"/>
      <c r="CK77" s="1282"/>
      <c r="CL77" s="1282"/>
      <c r="CM77" s="1282"/>
      <c r="CN77" s="1282">
        <v>49</v>
      </c>
      <c r="CO77" s="1282"/>
      <c r="CP77" s="1282"/>
      <c r="CQ77" s="1282"/>
      <c r="CR77" s="1282"/>
      <c r="CS77" s="1282"/>
      <c r="CT77" s="1282"/>
      <c r="CU77" s="1282"/>
      <c r="CV77" s="1282">
        <v>41.3</v>
      </c>
      <c r="CW77" s="1282"/>
      <c r="CX77" s="1282"/>
      <c r="CY77" s="1282"/>
      <c r="CZ77" s="1282"/>
      <c r="DA77" s="1282"/>
      <c r="DB77" s="1282"/>
      <c r="DC77" s="1282"/>
    </row>
    <row r="78" spans="2:107" ht="13.5" x14ac:dyDescent="0.15">
      <c r="B78" s="1275"/>
      <c r="G78" s="1287"/>
      <c r="H78" s="1287"/>
      <c r="I78" s="1287"/>
      <c r="J78" s="1287"/>
      <c r="K78" s="1288"/>
      <c r="L78" s="1288"/>
      <c r="M78" s="1288"/>
      <c r="N78" s="1288"/>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5" x14ac:dyDescent="0.15">
      <c r="B79" s="1275"/>
      <c r="G79" s="1287"/>
      <c r="H79" s="1287"/>
      <c r="I79" s="1286"/>
      <c r="J79" s="1286"/>
      <c r="K79" s="1285"/>
      <c r="L79" s="1285"/>
      <c r="M79" s="1285"/>
      <c r="N79" s="1285"/>
      <c r="AN79" s="1284"/>
      <c r="AO79" s="1284"/>
      <c r="AP79" s="1284"/>
      <c r="AQ79" s="1284"/>
      <c r="AR79" s="1284"/>
      <c r="AS79" s="1284"/>
      <c r="AT79" s="1284"/>
      <c r="AU79" s="1284"/>
      <c r="AV79" s="1284"/>
      <c r="AW79" s="1284"/>
      <c r="AX79" s="1284"/>
      <c r="AY79" s="1284"/>
      <c r="AZ79" s="1284"/>
      <c r="BA79" s="1284"/>
      <c r="BB79" s="1283" t="s">
        <v>586</v>
      </c>
      <c r="BC79" s="1283"/>
      <c r="BD79" s="1283"/>
      <c r="BE79" s="1283"/>
      <c r="BF79" s="1283"/>
      <c r="BG79" s="1283"/>
      <c r="BH79" s="1283"/>
      <c r="BI79" s="1283"/>
      <c r="BJ79" s="1283"/>
      <c r="BK79" s="1283"/>
      <c r="BL79" s="1283"/>
      <c r="BM79" s="1283"/>
      <c r="BN79" s="1283"/>
      <c r="BO79" s="1283"/>
      <c r="BP79" s="1282">
        <v>10</v>
      </c>
      <c r="BQ79" s="1282"/>
      <c r="BR79" s="1282"/>
      <c r="BS79" s="1282"/>
      <c r="BT79" s="1282"/>
      <c r="BU79" s="1282"/>
      <c r="BV79" s="1282"/>
      <c r="BW79" s="1282"/>
      <c r="BX79" s="1282">
        <v>9.8000000000000007</v>
      </c>
      <c r="BY79" s="1282"/>
      <c r="BZ79" s="1282"/>
      <c r="CA79" s="1282"/>
      <c r="CB79" s="1282"/>
      <c r="CC79" s="1282"/>
      <c r="CD79" s="1282"/>
      <c r="CE79" s="1282"/>
      <c r="CF79" s="1282">
        <v>9.6</v>
      </c>
      <c r="CG79" s="1282"/>
      <c r="CH79" s="1282"/>
      <c r="CI79" s="1282"/>
      <c r="CJ79" s="1282"/>
      <c r="CK79" s="1282"/>
      <c r="CL79" s="1282"/>
      <c r="CM79" s="1282"/>
      <c r="CN79" s="1282">
        <v>9.5</v>
      </c>
      <c r="CO79" s="1282"/>
      <c r="CP79" s="1282"/>
      <c r="CQ79" s="1282"/>
      <c r="CR79" s="1282"/>
      <c r="CS79" s="1282"/>
      <c r="CT79" s="1282"/>
      <c r="CU79" s="1282"/>
      <c r="CV79" s="1282">
        <v>9.1999999999999993</v>
      </c>
      <c r="CW79" s="1282"/>
      <c r="CX79" s="1282"/>
      <c r="CY79" s="1282"/>
      <c r="CZ79" s="1282"/>
      <c r="DA79" s="1282"/>
      <c r="DB79" s="1282"/>
      <c r="DC79" s="1282"/>
    </row>
    <row r="80" spans="2:107" ht="13.5" x14ac:dyDescent="0.15">
      <c r="B80" s="1275"/>
      <c r="G80" s="1287"/>
      <c r="H80" s="1287"/>
      <c r="I80" s="1286"/>
      <c r="J80" s="1286"/>
      <c r="K80" s="1285"/>
      <c r="L80" s="1285"/>
      <c r="M80" s="1285"/>
      <c r="N80" s="1285"/>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5" x14ac:dyDescent="0.15">
      <c r="B81" s="1275"/>
    </row>
    <row r="82" spans="2:109" ht="17.25" x14ac:dyDescent="0.15">
      <c r="B82" s="1275"/>
      <c r="K82" s="1281"/>
      <c r="L82" s="1281"/>
      <c r="M82" s="1281"/>
      <c r="N82" s="1281"/>
      <c r="AQ82" s="1281"/>
      <c r="AR82" s="1281"/>
      <c r="AS82" s="1281"/>
      <c r="AT82" s="1281"/>
      <c r="BC82" s="1281"/>
      <c r="BD82" s="1281"/>
      <c r="BE82" s="1281"/>
      <c r="BF82" s="1281"/>
      <c r="BO82" s="1281"/>
      <c r="BP82" s="1281"/>
      <c r="BQ82" s="1281"/>
      <c r="BR82" s="1281"/>
      <c r="CA82" s="1281"/>
      <c r="CB82" s="1281"/>
      <c r="CC82" s="1281"/>
      <c r="CD82" s="1281"/>
      <c r="CM82" s="1281"/>
      <c r="CN82" s="1281"/>
      <c r="CO82" s="1281"/>
      <c r="CP82" s="1281"/>
      <c r="CY82" s="1281"/>
      <c r="CZ82" s="1281"/>
      <c r="DA82" s="1281"/>
      <c r="DB82" s="1281"/>
      <c r="DC82" s="1281"/>
    </row>
    <row r="83" spans="2:109" ht="13.5" x14ac:dyDescent="0.15">
      <c r="B83" s="1280"/>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78"/>
    </row>
    <row r="84" spans="2:109" ht="13.5" x14ac:dyDescent="0.15">
      <c r="DD84" s="1274"/>
      <c r="DE84" s="1274"/>
    </row>
    <row r="85" spans="2:109" ht="13.5" x14ac:dyDescent="0.15">
      <c r="DD85" s="1274"/>
      <c r="DE85" s="1274"/>
    </row>
    <row r="86" spans="2:109" ht="13.5" hidden="1" x14ac:dyDescent="0.15">
      <c r="DD86" s="1274"/>
      <c r="DE86" s="1274"/>
    </row>
    <row r="87" spans="2:109" ht="13.5" hidden="1" x14ac:dyDescent="0.15">
      <c r="K87" s="1277"/>
      <c r="AQ87" s="1277"/>
      <c r="BC87" s="1277"/>
      <c r="BO87" s="1277"/>
      <c r="CA87" s="1277"/>
      <c r="CM87" s="1277"/>
      <c r="CY87" s="1277"/>
      <c r="DD87" s="1274"/>
      <c r="DE87" s="1274"/>
    </row>
    <row r="88" spans="2:109" ht="13.5" hidden="1" x14ac:dyDescent="0.15">
      <c r="DD88" s="1274"/>
      <c r="DE88" s="1274"/>
    </row>
    <row r="89" spans="2:109" ht="13.5" hidden="1" x14ac:dyDescent="0.15">
      <c r="DD89" s="1274"/>
      <c r="DE89" s="1274"/>
    </row>
    <row r="90" spans="2:109" ht="13.5" hidden="1" x14ac:dyDescent="0.15">
      <c r="DD90" s="1274"/>
      <c r="DE90" s="1274"/>
    </row>
    <row r="91" spans="2:109" ht="13.5"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vmwJmRWAc7A5gDYut/4jR9DLggiWROdw28URAfgP4UIYFzaDoOykjjmZQRw4V1sVflYVChy0FnpgLMeTKIX2JQ==" saltValue="JY+v3OBTPloVEtAF6rKev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N6" zoomScale="70" zoomScaleNormal="70" zoomScaleSheetLayoutView="70" workbookViewId="0">
      <selection activeCell="CA11" sqref="CA1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486</v>
      </c>
    </row>
  </sheetData>
  <sheetProtection algorithmName="SHA-512" hashValue="rW6m5ZiiqYr3aXGAOEIHZas+8ltMdySXnDF/N0xHqslGxmXhtTvuavHnvV3uuBTH7cLlgb4J8kq2WViQb9HJxA==" saltValue="L9N8pl6RbAxIamnFjKgFB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CA11" sqref="CA1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486</v>
      </c>
    </row>
  </sheetData>
  <sheetProtection algorithmName="SHA-512" hashValue="JgEMJDYlVxg7c3sZb5B6RWk3G40wMyx61eRGqPv2sYA8IW5y8psdGKRSay+JAjxA0FSjcaziJMlA5TFkTH5iYw==" saltValue="FNWqZbtNmKHa76EBPpMr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536</v>
      </c>
      <c r="G2" s="157"/>
      <c r="H2" s="158"/>
    </row>
    <row r="3" spans="1:8" x14ac:dyDescent="0.15">
      <c r="A3" s="154" t="s">
        <v>529</v>
      </c>
      <c r="B3" s="159"/>
      <c r="C3" s="160"/>
      <c r="D3" s="161">
        <v>44849</v>
      </c>
      <c r="E3" s="162"/>
      <c r="F3" s="163">
        <v>83280</v>
      </c>
      <c r="G3" s="164"/>
      <c r="H3" s="165"/>
    </row>
    <row r="4" spans="1:8" x14ac:dyDescent="0.15">
      <c r="A4" s="166"/>
      <c r="B4" s="167"/>
      <c r="C4" s="168"/>
      <c r="D4" s="169">
        <v>36701</v>
      </c>
      <c r="E4" s="170"/>
      <c r="F4" s="171">
        <v>43123</v>
      </c>
      <c r="G4" s="172"/>
      <c r="H4" s="173"/>
    </row>
    <row r="5" spans="1:8" x14ac:dyDescent="0.15">
      <c r="A5" s="154" t="s">
        <v>531</v>
      </c>
      <c r="B5" s="159"/>
      <c r="C5" s="160"/>
      <c r="D5" s="161">
        <v>41867</v>
      </c>
      <c r="E5" s="162"/>
      <c r="F5" s="163">
        <v>88968</v>
      </c>
      <c r="G5" s="164"/>
      <c r="H5" s="165"/>
    </row>
    <row r="6" spans="1:8" x14ac:dyDescent="0.15">
      <c r="A6" s="166"/>
      <c r="B6" s="167"/>
      <c r="C6" s="168"/>
      <c r="D6" s="169">
        <v>28905</v>
      </c>
      <c r="E6" s="170"/>
      <c r="F6" s="171">
        <v>45482</v>
      </c>
      <c r="G6" s="172"/>
      <c r="H6" s="173"/>
    </row>
    <row r="7" spans="1:8" x14ac:dyDescent="0.15">
      <c r="A7" s="154" t="s">
        <v>532</v>
      </c>
      <c r="B7" s="159"/>
      <c r="C7" s="160"/>
      <c r="D7" s="161">
        <v>142146</v>
      </c>
      <c r="E7" s="162"/>
      <c r="F7" s="163">
        <v>85173</v>
      </c>
      <c r="G7" s="164"/>
      <c r="H7" s="165"/>
    </row>
    <row r="8" spans="1:8" x14ac:dyDescent="0.15">
      <c r="A8" s="166"/>
      <c r="B8" s="167"/>
      <c r="C8" s="168"/>
      <c r="D8" s="169">
        <v>85063</v>
      </c>
      <c r="E8" s="170"/>
      <c r="F8" s="171">
        <v>43913</v>
      </c>
      <c r="G8" s="172"/>
      <c r="H8" s="173"/>
    </row>
    <row r="9" spans="1:8" x14ac:dyDescent="0.15">
      <c r="A9" s="154" t="s">
        <v>533</v>
      </c>
      <c r="B9" s="159"/>
      <c r="C9" s="160"/>
      <c r="D9" s="161">
        <v>72515</v>
      </c>
      <c r="E9" s="162"/>
      <c r="F9" s="163">
        <v>94081</v>
      </c>
      <c r="G9" s="164"/>
      <c r="H9" s="165"/>
    </row>
    <row r="10" spans="1:8" x14ac:dyDescent="0.15">
      <c r="A10" s="166"/>
      <c r="B10" s="167"/>
      <c r="C10" s="168"/>
      <c r="D10" s="169">
        <v>56256</v>
      </c>
      <c r="E10" s="170"/>
      <c r="F10" s="171">
        <v>48949</v>
      </c>
      <c r="G10" s="172"/>
      <c r="H10" s="173"/>
    </row>
    <row r="11" spans="1:8" x14ac:dyDescent="0.15">
      <c r="A11" s="154" t="s">
        <v>534</v>
      </c>
      <c r="B11" s="159"/>
      <c r="C11" s="160"/>
      <c r="D11" s="161">
        <v>78145</v>
      </c>
      <c r="E11" s="162"/>
      <c r="F11" s="163">
        <v>92632</v>
      </c>
      <c r="G11" s="164"/>
      <c r="H11" s="165"/>
    </row>
    <row r="12" spans="1:8" x14ac:dyDescent="0.15">
      <c r="A12" s="166"/>
      <c r="B12" s="167"/>
      <c r="C12" s="174"/>
      <c r="D12" s="169">
        <v>61822</v>
      </c>
      <c r="E12" s="170"/>
      <c r="F12" s="171">
        <v>47978</v>
      </c>
      <c r="G12" s="172"/>
      <c r="H12" s="173"/>
    </row>
    <row r="13" spans="1:8" x14ac:dyDescent="0.15">
      <c r="A13" s="154"/>
      <c r="B13" s="159"/>
      <c r="C13" s="175"/>
      <c r="D13" s="176">
        <v>75904</v>
      </c>
      <c r="E13" s="177"/>
      <c r="F13" s="178">
        <v>88827</v>
      </c>
      <c r="G13" s="179"/>
      <c r="H13" s="165"/>
    </row>
    <row r="14" spans="1:8" x14ac:dyDescent="0.15">
      <c r="A14" s="166"/>
      <c r="B14" s="167"/>
      <c r="C14" s="168"/>
      <c r="D14" s="169">
        <v>53749</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5.64</v>
      </c>
      <c r="C19" s="180">
        <f>ROUND(VALUE(SUBSTITUTE(実質収支比率等に係る経年分析!G$48,"▲","-")),2)</f>
        <v>7.33</v>
      </c>
      <c r="D19" s="180">
        <f>ROUND(VALUE(SUBSTITUTE(実質収支比率等に係る経年分析!H$48,"▲","-")),2)</f>
        <v>4.42</v>
      </c>
      <c r="E19" s="180">
        <f>ROUND(VALUE(SUBSTITUTE(実質収支比率等に係る経年分析!I$48,"▲","-")),2)</f>
        <v>9.35</v>
      </c>
      <c r="F19" s="180">
        <f>ROUND(VALUE(SUBSTITUTE(実質収支比率等に係る経年分析!J$48,"▲","-")),2)</f>
        <v>12.9</v>
      </c>
    </row>
    <row r="20" spans="1:11" x14ac:dyDescent="0.15">
      <c r="A20" s="180" t="s">
        <v>54</v>
      </c>
      <c r="B20" s="180">
        <f>ROUND(VALUE(SUBSTITUTE(実質収支比率等に係る経年分析!F$47,"▲","-")),2)</f>
        <v>32.54</v>
      </c>
      <c r="C20" s="180">
        <f>ROUND(VALUE(SUBSTITUTE(実質収支比率等に係る経年分析!G$47,"▲","-")),2)</f>
        <v>32.799999999999997</v>
      </c>
      <c r="D20" s="180">
        <f>ROUND(VALUE(SUBSTITUTE(実質収支比率等に係る経年分析!H$47,"▲","-")),2)</f>
        <v>38.04</v>
      </c>
      <c r="E20" s="180">
        <f>ROUND(VALUE(SUBSTITUTE(実質収支比率等に係る経年分析!I$47,"▲","-")),2)</f>
        <v>26.78</v>
      </c>
      <c r="F20" s="180">
        <f>ROUND(VALUE(SUBSTITUTE(実質収支比率等に係る経年分析!J$47,"▲","-")),2)</f>
        <v>25.33</v>
      </c>
    </row>
    <row r="21" spans="1:11" x14ac:dyDescent="0.15">
      <c r="A21" s="180" t="s">
        <v>55</v>
      </c>
      <c r="B21" s="180">
        <f>IF(ISNUMBER(VALUE(SUBSTITUTE(実質収支比率等に係る経年分析!F$49,"▲","-"))),ROUND(VALUE(SUBSTITUTE(実質収支比率等に係る経年分析!F$49,"▲","-")),2),NA())</f>
        <v>-0.88</v>
      </c>
      <c r="C21" s="180">
        <f>IF(ISNUMBER(VALUE(SUBSTITUTE(実質収支比率等に係る経年分析!G$49,"▲","-"))),ROUND(VALUE(SUBSTITUTE(実質収支比率等に係る経年分析!G$49,"▲","-")),2),NA())</f>
        <v>0.77</v>
      </c>
      <c r="D21" s="180">
        <f>IF(ISNUMBER(VALUE(SUBSTITUTE(実質収支比率等に係る経年分析!H$49,"▲","-"))),ROUND(VALUE(SUBSTITUTE(実質収支比率等に係る経年分析!H$49,"▲","-")),2),NA())</f>
        <v>1.26</v>
      </c>
      <c r="E21" s="180">
        <f>IF(ISNUMBER(VALUE(SUBSTITUTE(実質収支比率等に係る経年分析!I$49,"▲","-"))),ROUND(VALUE(SUBSTITUTE(実質収支比率等に係る経年分析!I$49,"▲","-")),2),NA())</f>
        <v>-7.29</v>
      </c>
      <c r="F21" s="180">
        <f>IF(ISNUMBER(VALUE(SUBSTITUTE(実質収支比率等に係る経年分析!J$49,"▲","-"))),ROUND(VALUE(SUBSTITUTE(実質収支比率等に係る経年分析!J$49,"▲","-")),2),NA())</f>
        <v>2.2000000000000002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1.1399999999999999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1.69</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5.56</v>
      </c>
    </row>
    <row r="35" spans="1:16" x14ac:dyDescent="0.15">
      <c r="A35" s="181" t="str">
        <f>IF(連結実質赤字比率に係る赤字・黒字の構成分析!C$35="",NA(),連結実質赤字比率に係る赤字・黒字の構成分析!C$35)</f>
        <v>国保病院事業会計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12.89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2840</v>
      </c>
      <c r="E42" s="182"/>
      <c r="F42" s="182"/>
      <c r="G42" s="182">
        <f>'実質公債費比率（分子）の構造'!L$52</f>
        <v>2863</v>
      </c>
      <c r="H42" s="182"/>
      <c r="I42" s="182"/>
      <c r="J42" s="182">
        <f>'実質公債費比率（分子）の構造'!M$52</f>
        <v>2780</v>
      </c>
      <c r="K42" s="182"/>
      <c r="L42" s="182"/>
      <c r="M42" s="182">
        <f>'実質公債費比率（分子）の構造'!N$52</f>
        <v>2789</v>
      </c>
      <c r="N42" s="182"/>
      <c r="O42" s="182"/>
      <c r="P42" s="182">
        <f>'実質公債費比率（分子）の構造'!O$52</f>
        <v>2801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29</v>
      </c>
      <c r="C44" s="182"/>
      <c r="D44" s="182"/>
      <c r="E44" s="182">
        <f>'実質公債費比率（分子）の構造'!L$50</f>
        <v>25</v>
      </c>
      <c r="F44" s="182"/>
      <c r="G44" s="182"/>
      <c r="H44" s="182">
        <f>'実質公債費比率（分子）の構造'!M$50</f>
        <v>22</v>
      </c>
      <c r="I44" s="182"/>
      <c r="J44" s="182"/>
      <c r="K44" s="182">
        <f>'実質公債費比率（分子）の構造'!N$50</f>
        <v>20</v>
      </c>
      <c r="L44" s="182"/>
      <c r="M44" s="182"/>
      <c r="N44" s="182">
        <f>'実質公債費比率（分子）の構造'!O$50</f>
        <v>20</v>
      </c>
      <c r="O44" s="182"/>
      <c r="P44" s="182"/>
    </row>
    <row r="45" spans="1:16" x14ac:dyDescent="0.15">
      <c r="A45" s="182" t="s">
        <v>65</v>
      </c>
      <c r="B45" s="182">
        <f>'実質公債費比率（分子）の構造'!K$49</f>
        <v>90</v>
      </c>
      <c r="C45" s="182"/>
      <c r="D45" s="182"/>
      <c r="E45" s="182">
        <f>'実質公債費比率（分子）の構造'!L$49</f>
        <v>90</v>
      </c>
      <c r="F45" s="182"/>
      <c r="G45" s="182"/>
      <c r="H45" s="182">
        <f>'実質公債費比率（分子）の構造'!M$49</f>
        <v>90</v>
      </c>
      <c r="I45" s="182"/>
      <c r="J45" s="182"/>
      <c r="K45" s="182">
        <f>'実質公債費比率（分子）の構造'!N$49</f>
        <v>92</v>
      </c>
      <c r="L45" s="182"/>
      <c r="M45" s="182"/>
      <c r="N45" s="182">
        <f>'実質公債費比率（分子）の構造'!O$49</f>
        <v>117</v>
      </c>
      <c r="O45" s="182"/>
      <c r="P45" s="182"/>
    </row>
    <row r="46" spans="1:16" x14ac:dyDescent="0.15">
      <c r="A46" s="182" t="s">
        <v>66</v>
      </c>
      <c r="B46" s="182">
        <f>'実質公債費比率（分子）の構造'!K$48</f>
        <v>71</v>
      </c>
      <c r="C46" s="182"/>
      <c r="D46" s="182"/>
      <c r="E46" s="182">
        <f>'実質公債費比率（分子）の構造'!L$48</f>
        <v>48</v>
      </c>
      <c r="F46" s="182"/>
      <c r="G46" s="182"/>
      <c r="H46" s="182">
        <f>'実質公債費比率（分子）の構造'!M$48</f>
        <v>71</v>
      </c>
      <c r="I46" s="182"/>
      <c r="J46" s="182"/>
      <c r="K46" s="182">
        <f>'実質公債費比率（分子）の構造'!N$48</f>
        <v>77</v>
      </c>
      <c r="L46" s="182"/>
      <c r="M46" s="182"/>
      <c r="N46" s="182">
        <f>'実質公債費比率（分子）の構造'!O$48</f>
        <v>82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3652</v>
      </c>
      <c r="C49" s="182"/>
      <c r="D49" s="182"/>
      <c r="E49" s="182">
        <f>'実質公債費比率（分子）の構造'!L$45</f>
        <v>3658</v>
      </c>
      <c r="F49" s="182"/>
      <c r="G49" s="182"/>
      <c r="H49" s="182">
        <f>'実質公債費比率（分子）の構造'!M$45</f>
        <v>3517</v>
      </c>
      <c r="I49" s="182"/>
      <c r="J49" s="182"/>
      <c r="K49" s="182">
        <f>'実質公債費比率（分子）の構造'!N$45</f>
        <v>3556</v>
      </c>
      <c r="L49" s="182"/>
      <c r="M49" s="182"/>
      <c r="N49" s="182">
        <f>'実質公債費比率（分子）の構造'!O$45</f>
        <v>3579</v>
      </c>
      <c r="O49" s="182"/>
      <c r="P49" s="182"/>
    </row>
    <row r="50" spans="1:16" x14ac:dyDescent="0.15">
      <c r="A50" s="182" t="s">
        <v>70</v>
      </c>
      <c r="B50" s="182" t="e">
        <f>NA()</f>
        <v>#N/A</v>
      </c>
      <c r="C50" s="182">
        <f>IF(ISNUMBER('実質公債費比率（分子）の構造'!K$53),'実質公債費比率（分子）の構造'!K$53,NA())</f>
        <v>1002</v>
      </c>
      <c r="D50" s="182" t="e">
        <f>NA()</f>
        <v>#N/A</v>
      </c>
      <c r="E50" s="182" t="e">
        <f>NA()</f>
        <v>#N/A</v>
      </c>
      <c r="F50" s="182">
        <f>IF(ISNUMBER('実質公債費比率（分子）の構造'!L$53),'実質公債費比率（分子）の構造'!L$53,NA())</f>
        <v>958</v>
      </c>
      <c r="G50" s="182" t="e">
        <f>NA()</f>
        <v>#N/A</v>
      </c>
      <c r="H50" s="182" t="e">
        <f>NA()</f>
        <v>#N/A</v>
      </c>
      <c r="I50" s="182">
        <f>IF(ISNUMBER('実質公債費比率（分子）の構造'!M$53),'実質公債費比率（分子）の構造'!M$53,NA())</f>
        <v>920</v>
      </c>
      <c r="J50" s="182" t="e">
        <f>NA()</f>
        <v>#N/A</v>
      </c>
      <c r="K50" s="182" t="e">
        <f>NA()</f>
        <v>#N/A</v>
      </c>
      <c r="L50" s="182">
        <f>IF(ISNUMBER('実質公債費比率（分子）の構造'!N$53),'実質公債費比率（分子）の構造'!N$53,NA())</f>
        <v>956</v>
      </c>
      <c r="M50" s="182" t="e">
        <f>NA()</f>
        <v>#N/A</v>
      </c>
      <c r="N50" s="182" t="e">
        <f>NA()</f>
        <v>#N/A</v>
      </c>
      <c r="O50" s="182">
        <f>IF(ISNUMBER('実質公債費比率（分子）の構造'!O$53),'実質公債費比率（分子）の構造'!O$53,NA())</f>
        <v>997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24232</v>
      </c>
      <c r="E56" s="181"/>
      <c r="F56" s="181"/>
      <c r="G56" s="181">
        <f>'将来負担比率（分子）の構造'!J$52</f>
        <v>23215</v>
      </c>
      <c r="H56" s="181"/>
      <c r="I56" s="181"/>
      <c r="J56" s="181">
        <f>'将来負担比率（分子）の構造'!K$52</f>
        <v>24212</v>
      </c>
      <c r="K56" s="181"/>
      <c r="L56" s="181"/>
      <c r="M56" s="181">
        <f>'将来負担比率（分子）の構造'!L$52</f>
        <v>23676</v>
      </c>
      <c r="N56" s="181"/>
      <c r="O56" s="181"/>
      <c r="P56" s="181">
        <f>'将来負担比率（分子）の構造'!M$52</f>
        <v>24272</v>
      </c>
    </row>
    <row r="57" spans="1:16" x14ac:dyDescent="0.15">
      <c r="A57" s="181" t="s">
        <v>41</v>
      </c>
      <c r="B57" s="181"/>
      <c r="C57" s="181"/>
      <c r="D57" s="181">
        <f>'将来負担比率（分子）の構造'!I$51</f>
        <v>154</v>
      </c>
      <c r="E57" s="181"/>
      <c r="F57" s="181"/>
      <c r="G57" s="181">
        <f>'将来負担比率（分子）の構造'!J$51</f>
        <v>131</v>
      </c>
      <c r="H57" s="181"/>
      <c r="I57" s="181"/>
      <c r="J57" s="181">
        <f>'将来負担比率（分子）の構造'!K$51</f>
        <v>107</v>
      </c>
      <c r="K57" s="181"/>
      <c r="L57" s="181"/>
      <c r="M57" s="181">
        <f>'将来負担比率（分子）の構造'!L$51</f>
        <v>82</v>
      </c>
      <c r="N57" s="181"/>
      <c r="O57" s="181"/>
      <c r="P57" s="181">
        <f>'将来負担比率（分子）の構造'!M$51</f>
        <v>58</v>
      </c>
    </row>
    <row r="58" spans="1:16" x14ac:dyDescent="0.15">
      <c r="A58" s="181" t="s">
        <v>40</v>
      </c>
      <c r="B58" s="181"/>
      <c r="C58" s="181"/>
      <c r="D58" s="181">
        <f>'将来負担比率（分子）の構造'!I$50</f>
        <v>19936</v>
      </c>
      <c r="E58" s="181"/>
      <c r="F58" s="181"/>
      <c r="G58" s="181">
        <f>'将来負担比率（分子）の構造'!J$50</f>
        <v>21785</v>
      </c>
      <c r="H58" s="181"/>
      <c r="I58" s="181"/>
      <c r="J58" s="181">
        <f>'将来負担比率（分子）の構造'!K$50</f>
        <v>23068</v>
      </c>
      <c r="K58" s="181"/>
      <c r="L58" s="181"/>
      <c r="M58" s="181">
        <f>'将来負担比率（分子）の構造'!L$50</f>
        <v>21179</v>
      </c>
      <c r="N58" s="181"/>
      <c r="O58" s="181"/>
      <c r="P58" s="181">
        <f>'将来負担比率（分子）の構造'!M$50</f>
        <v>21419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6113</v>
      </c>
      <c r="C62" s="181"/>
      <c r="D62" s="181"/>
      <c r="E62" s="181">
        <f>'将来負担比率（分子）の構造'!J$45</f>
        <v>5840</v>
      </c>
      <c r="F62" s="181"/>
      <c r="G62" s="181"/>
      <c r="H62" s="181">
        <f>'将来負担比率（分子）の構造'!K$45</f>
        <v>5399</v>
      </c>
      <c r="I62" s="181"/>
      <c r="J62" s="181"/>
      <c r="K62" s="181">
        <f>'将来負担比率（分子）の構造'!L$45</f>
        <v>5156</v>
      </c>
      <c r="L62" s="181"/>
      <c r="M62" s="181"/>
      <c r="N62" s="181">
        <f>'将来負担比率（分子）の構造'!M$45</f>
        <v>4895</v>
      </c>
      <c r="O62" s="181"/>
      <c r="P62" s="181"/>
    </row>
    <row r="63" spans="1:16" x14ac:dyDescent="0.15">
      <c r="A63" s="181" t="s">
        <v>33</v>
      </c>
      <c r="B63" s="181">
        <f>'将来負担比率（分子）の構造'!I$44</f>
        <v>478</v>
      </c>
      <c r="C63" s="181"/>
      <c r="D63" s="181"/>
      <c r="E63" s="181">
        <f>'将来負担比率（分子）の構造'!J$44</f>
        <v>482</v>
      </c>
      <c r="F63" s="181"/>
      <c r="G63" s="181"/>
      <c r="H63" s="181">
        <f>'将来負担比率（分子）の構造'!K$44</f>
        <v>503</v>
      </c>
      <c r="I63" s="181"/>
      <c r="J63" s="181"/>
      <c r="K63" s="181">
        <f>'将来負担比率（分子）の構造'!L$44</f>
        <v>483</v>
      </c>
      <c r="L63" s="181"/>
      <c r="M63" s="181"/>
      <c r="N63" s="181">
        <f>'将来負担比率（分子）の構造'!M$44</f>
        <v>523</v>
      </c>
      <c r="O63" s="181"/>
      <c r="P63" s="181"/>
    </row>
    <row r="64" spans="1:16" x14ac:dyDescent="0.15">
      <c r="A64" s="181" t="s">
        <v>32</v>
      </c>
      <c r="B64" s="181">
        <f>'将来負担比率（分子）の構造'!I$43</f>
        <v>795</v>
      </c>
      <c r="C64" s="181"/>
      <c r="D64" s="181"/>
      <c r="E64" s="181">
        <f>'将来負担比率（分子）の構造'!J$43</f>
        <v>731</v>
      </c>
      <c r="F64" s="181"/>
      <c r="G64" s="181"/>
      <c r="H64" s="181">
        <f>'将来負担比率（分子）の構造'!K$43</f>
        <v>719</v>
      </c>
      <c r="I64" s="181"/>
      <c r="J64" s="181"/>
      <c r="K64" s="181">
        <f>'将来負担比率（分子）の構造'!L$43</f>
        <v>687</v>
      </c>
      <c r="L64" s="181"/>
      <c r="M64" s="181"/>
      <c r="N64" s="181">
        <f>'将来負担比率（分子）の構造'!M$43</f>
        <v>749</v>
      </c>
      <c r="O64" s="181"/>
      <c r="P64" s="181"/>
    </row>
    <row r="65" spans="1:16" x14ac:dyDescent="0.15">
      <c r="A65" s="181" t="s">
        <v>31</v>
      </c>
      <c r="B65" s="181">
        <f>'将来負担比率（分子）の構造'!I$42</f>
        <v>67</v>
      </c>
      <c r="C65" s="181"/>
      <c r="D65" s="181"/>
      <c r="E65" s="181">
        <f>'将来負担比率（分子）の構造'!J$42</f>
        <v>60</v>
      </c>
      <c r="F65" s="181"/>
      <c r="G65" s="181"/>
      <c r="H65" s="181">
        <f>'将来負担比率（分子）の構造'!K$42</f>
        <v>46</v>
      </c>
      <c r="I65" s="181"/>
      <c r="J65" s="181"/>
      <c r="K65" s="181">
        <f>'将来負担比率（分子）の構造'!L$42</f>
        <v>38</v>
      </c>
      <c r="L65" s="181"/>
      <c r="M65" s="181"/>
      <c r="N65" s="181">
        <f>'将来負担比率（分子）の構造'!M$42</f>
        <v>31</v>
      </c>
      <c r="O65" s="181"/>
      <c r="P65" s="181"/>
    </row>
    <row r="66" spans="1:16" x14ac:dyDescent="0.15">
      <c r="A66" s="181" t="s">
        <v>30</v>
      </c>
      <c r="B66" s="181">
        <f>'将来負担比率（分子）の構造'!I$41</f>
        <v>26481</v>
      </c>
      <c r="C66" s="181"/>
      <c r="D66" s="181"/>
      <c r="E66" s="181">
        <f>'将来負担比率（分子）の構造'!J$41</f>
        <v>24470</v>
      </c>
      <c r="F66" s="181"/>
      <c r="G66" s="181"/>
      <c r="H66" s="181">
        <f>'将来負担比率（分子）の構造'!K$41</f>
        <v>25419</v>
      </c>
      <c r="I66" s="181"/>
      <c r="J66" s="181"/>
      <c r="K66" s="181">
        <f>'将来負担比率（分子）の構造'!L$41</f>
        <v>24388</v>
      </c>
      <c r="L66" s="181"/>
      <c r="M66" s="181"/>
      <c r="N66" s="181">
        <f>'将来負担比率（分子）の構造'!M$41</f>
        <v>25033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5574</v>
      </c>
      <c r="C72" s="185">
        <f>基金残高に係る経年分析!G55</f>
        <v>3838</v>
      </c>
      <c r="D72" s="185">
        <f>基金残高に係る経年分析!H55</f>
        <v>3640</v>
      </c>
    </row>
    <row r="73" spans="1:16" x14ac:dyDescent="0.15">
      <c r="A73" s="184" t="s">
        <v>77</v>
      </c>
      <c r="B73" s="185">
        <f>基金残高に係る経年分析!F56</f>
        <v>5341</v>
      </c>
      <c r="C73" s="185">
        <f>基金残高に係る経年分析!G56</f>
        <v>5151</v>
      </c>
      <c r="D73" s="185">
        <f>基金残高に係る経年分析!H56</f>
        <v>4861</v>
      </c>
    </row>
    <row r="74" spans="1:16" x14ac:dyDescent="0.15">
      <c r="A74" s="184" t="s">
        <v>78</v>
      </c>
      <c r="B74" s="185">
        <f>基金残高に係る経年分析!F57</f>
        <v>15333</v>
      </c>
      <c r="C74" s="185">
        <f>基金残高に係る経年分析!G57</f>
        <v>15274</v>
      </c>
      <c r="D74" s="185">
        <f>基金残高に係る経年分析!H57</f>
        <v>16070</v>
      </c>
    </row>
  </sheetData>
  <sheetProtection algorithmName="SHA-512" hashValue="VJfr9i3sZ+19LSx54h10RPnIwdvBG0k4tCqy521SeL1zpNzicQlClTrJRT/DgAVS7DzD3IIAmrgZos2SdIRuqQ==" saltValue="fWXOShrsBAGIwWoyrtNR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3975141</v>
      </c>
      <c r="S5" s="698"/>
      <c r="T5" s="698"/>
      <c r="U5" s="698"/>
      <c r="V5" s="698"/>
      <c r="W5" s="698"/>
      <c r="X5" s="698"/>
      <c r="Y5" s="741"/>
      <c r="Z5" s="759">
        <v>11.5</v>
      </c>
      <c r="AA5" s="759"/>
      <c r="AB5" s="759"/>
      <c r="AC5" s="759"/>
      <c r="AD5" s="760">
        <v>3975141</v>
      </c>
      <c r="AE5" s="760"/>
      <c r="AF5" s="760"/>
      <c r="AG5" s="760"/>
      <c r="AH5" s="760"/>
      <c r="AI5" s="760"/>
      <c r="AJ5" s="760"/>
      <c r="AK5" s="760"/>
      <c r="AL5" s="742">
        <v>28.4</v>
      </c>
      <c r="AM5" s="713"/>
      <c r="AN5" s="713"/>
      <c r="AO5" s="743"/>
      <c r="AP5" s="708" t="s">
        <v>223</v>
      </c>
      <c r="AQ5" s="709"/>
      <c r="AR5" s="709"/>
      <c r="AS5" s="709"/>
      <c r="AT5" s="709"/>
      <c r="AU5" s="709"/>
      <c r="AV5" s="709"/>
      <c r="AW5" s="709"/>
      <c r="AX5" s="709"/>
      <c r="AY5" s="709"/>
      <c r="AZ5" s="709"/>
      <c r="BA5" s="709"/>
      <c r="BB5" s="709"/>
      <c r="BC5" s="709"/>
      <c r="BD5" s="709"/>
      <c r="BE5" s="709"/>
      <c r="BF5" s="710"/>
      <c r="BG5" s="642">
        <v>3948371</v>
      </c>
      <c r="BH5" s="643"/>
      <c r="BI5" s="643"/>
      <c r="BJ5" s="643"/>
      <c r="BK5" s="643"/>
      <c r="BL5" s="643"/>
      <c r="BM5" s="643"/>
      <c r="BN5" s="644"/>
      <c r="BO5" s="675">
        <v>99.3</v>
      </c>
      <c r="BP5" s="675"/>
      <c r="BQ5" s="675"/>
      <c r="BR5" s="675"/>
      <c r="BS5" s="676" t="s">
        <v>224</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216</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220592</v>
      </c>
      <c r="S6" s="643"/>
      <c r="T6" s="643"/>
      <c r="U6" s="643"/>
      <c r="V6" s="643"/>
      <c r="W6" s="643"/>
      <c r="X6" s="643"/>
      <c r="Y6" s="644"/>
      <c r="Z6" s="675">
        <v>0.6</v>
      </c>
      <c r="AA6" s="675"/>
      <c r="AB6" s="675"/>
      <c r="AC6" s="675"/>
      <c r="AD6" s="676">
        <v>220592</v>
      </c>
      <c r="AE6" s="676"/>
      <c r="AF6" s="676"/>
      <c r="AG6" s="676"/>
      <c r="AH6" s="676"/>
      <c r="AI6" s="676"/>
      <c r="AJ6" s="676"/>
      <c r="AK6" s="676"/>
      <c r="AL6" s="645">
        <v>1.6</v>
      </c>
      <c r="AM6" s="646"/>
      <c r="AN6" s="646"/>
      <c r="AO6" s="677"/>
      <c r="AP6" s="639" t="s">
        <v>229</v>
      </c>
      <c r="AQ6" s="640"/>
      <c r="AR6" s="640"/>
      <c r="AS6" s="640"/>
      <c r="AT6" s="640"/>
      <c r="AU6" s="640"/>
      <c r="AV6" s="640"/>
      <c r="AW6" s="640"/>
      <c r="AX6" s="640"/>
      <c r="AY6" s="640"/>
      <c r="AZ6" s="640"/>
      <c r="BA6" s="640"/>
      <c r="BB6" s="640"/>
      <c r="BC6" s="640"/>
      <c r="BD6" s="640"/>
      <c r="BE6" s="640"/>
      <c r="BF6" s="641"/>
      <c r="BG6" s="642">
        <v>3948371</v>
      </c>
      <c r="BH6" s="643"/>
      <c r="BI6" s="643"/>
      <c r="BJ6" s="643"/>
      <c r="BK6" s="643"/>
      <c r="BL6" s="643"/>
      <c r="BM6" s="643"/>
      <c r="BN6" s="644"/>
      <c r="BO6" s="675">
        <v>99.3</v>
      </c>
      <c r="BP6" s="675"/>
      <c r="BQ6" s="675"/>
      <c r="BR6" s="675"/>
      <c r="BS6" s="676" t="s">
        <v>125</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172661</v>
      </c>
      <c r="CS6" s="643"/>
      <c r="CT6" s="643"/>
      <c r="CU6" s="643"/>
      <c r="CV6" s="643"/>
      <c r="CW6" s="643"/>
      <c r="CX6" s="643"/>
      <c r="CY6" s="644"/>
      <c r="CZ6" s="742">
        <v>0.5</v>
      </c>
      <c r="DA6" s="713"/>
      <c r="DB6" s="713"/>
      <c r="DC6" s="745"/>
      <c r="DD6" s="648" t="s">
        <v>125</v>
      </c>
      <c r="DE6" s="643"/>
      <c r="DF6" s="643"/>
      <c r="DG6" s="643"/>
      <c r="DH6" s="643"/>
      <c r="DI6" s="643"/>
      <c r="DJ6" s="643"/>
      <c r="DK6" s="643"/>
      <c r="DL6" s="643"/>
      <c r="DM6" s="643"/>
      <c r="DN6" s="643"/>
      <c r="DO6" s="643"/>
      <c r="DP6" s="644"/>
      <c r="DQ6" s="648">
        <v>172661</v>
      </c>
      <c r="DR6" s="643"/>
      <c r="DS6" s="643"/>
      <c r="DT6" s="643"/>
      <c r="DU6" s="643"/>
      <c r="DV6" s="643"/>
      <c r="DW6" s="643"/>
      <c r="DX6" s="643"/>
      <c r="DY6" s="643"/>
      <c r="DZ6" s="643"/>
      <c r="EA6" s="643"/>
      <c r="EB6" s="643"/>
      <c r="EC6" s="689"/>
    </row>
    <row r="7" spans="2:143" ht="11.25" customHeight="1" x14ac:dyDescent="0.15">
      <c r="B7" s="639" t="s">
        <v>231</v>
      </c>
      <c r="C7" s="640"/>
      <c r="D7" s="640"/>
      <c r="E7" s="640"/>
      <c r="F7" s="640"/>
      <c r="G7" s="640"/>
      <c r="H7" s="640"/>
      <c r="I7" s="640"/>
      <c r="J7" s="640"/>
      <c r="K7" s="640"/>
      <c r="L7" s="640"/>
      <c r="M7" s="640"/>
      <c r="N7" s="640"/>
      <c r="O7" s="640"/>
      <c r="P7" s="640"/>
      <c r="Q7" s="641"/>
      <c r="R7" s="642">
        <v>2689</v>
      </c>
      <c r="S7" s="643"/>
      <c r="T7" s="643"/>
      <c r="U7" s="643"/>
      <c r="V7" s="643"/>
      <c r="W7" s="643"/>
      <c r="X7" s="643"/>
      <c r="Y7" s="644"/>
      <c r="Z7" s="675">
        <v>0</v>
      </c>
      <c r="AA7" s="675"/>
      <c r="AB7" s="675"/>
      <c r="AC7" s="675"/>
      <c r="AD7" s="676">
        <v>2689</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1512689</v>
      </c>
      <c r="BH7" s="643"/>
      <c r="BI7" s="643"/>
      <c r="BJ7" s="643"/>
      <c r="BK7" s="643"/>
      <c r="BL7" s="643"/>
      <c r="BM7" s="643"/>
      <c r="BN7" s="644"/>
      <c r="BO7" s="675">
        <v>38.1</v>
      </c>
      <c r="BP7" s="675"/>
      <c r="BQ7" s="675"/>
      <c r="BR7" s="675"/>
      <c r="BS7" s="676" t="s">
        <v>224</v>
      </c>
      <c r="BT7" s="676"/>
      <c r="BU7" s="676"/>
      <c r="BV7" s="676"/>
      <c r="BW7" s="676"/>
      <c r="BX7" s="676"/>
      <c r="BY7" s="676"/>
      <c r="BZ7" s="676"/>
      <c r="CA7" s="676"/>
      <c r="CB7" s="739"/>
      <c r="CD7" s="681" t="s">
        <v>233</v>
      </c>
      <c r="CE7" s="682"/>
      <c r="CF7" s="682"/>
      <c r="CG7" s="682"/>
      <c r="CH7" s="682"/>
      <c r="CI7" s="682"/>
      <c r="CJ7" s="682"/>
      <c r="CK7" s="682"/>
      <c r="CL7" s="682"/>
      <c r="CM7" s="682"/>
      <c r="CN7" s="682"/>
      <c r="CO7" s="682"/>
      <c r="CP7" s="682"/>
      <c r="CQ7" s="683"/>
      <c r="CR7" s="642">
        <v>7966502</v>
      </c>
      <c r="CS7" s="643"/>
      <c r="CT7" s="643"/>
      <c r="CU7" s="643"/>
      <c r="CV7" s="643"/>
      <c r="CW7" s="643"/>
      <c r="CX7" s="643"/>
      <c r="CY7" s="644"/>
      <c r="CZ7" s="675">
        <v>24.7</v>
      </c>
      <c r="DA7" s="675"/>
      <c r="DB7" s="675"/>
      <c r="DC7" s="675"/>
      <c r="DD7" s="648">
        <v>338793</v>
      </c>
      <c r="DE7" s="643"/>
      <c r="DF7" s="643"/>
      <c r="DG7" s="643"/>
      <c r="DH7" s="643"/>
      <c r="DI7" s="643"/>
      <c r="DJ7" s="643"/>
      <c r="DK7" s="643"/>
      <c r="DL7" s="643"/>
      <c r="DM7" s="643"/>
      <c r="DN7" s="643"/>
      <c r="DO7" s="643"/>
      <c r="DP7" s="644"/>
      <c r="DQ7" s="648">
        <v>3170416</v>
      </c>
      <c r="DR7" s="643"/>
      <c r="DS7" s="643"/>
      <c r="DT7" s="643"/>
      <c r="DU7" s="643"/>
      <c r="DV7" s="643"/>
      <c r="DW7" s="643"/>
      <c r="DX7" s="643"/>
      <c r="DY7" s="643"/>
      <c r="DZ7" s="643"/>
      <c r="EA7" s="643"/>
      <c r="EB7" s="643"/>
      <c r="EC7" s="689"/>
    </row>
    <row r="8" spans="2:143" ht="11.25" customHeight="1" x14ac:dyDescent="0.15">
      <c r="B8" s="639" t="s">
        <v>234</v>
      </c>
      <c r="C8" s="640"/>
      <c r="D8" s="640"/>
      <c r="E8" s="640"/>
      <c r="F8" s="640"/>
      <c r="G8" s="640"/>
      <c r="H8" s="640"/>
      <c r="I8" s="640"/>
      <c r="J8" s="640"/>
      <c r="K8" s="640"/>
      <c r="L8" s="640"/>
      <c r="M8" s="640"/>
      <c r="N8" s="640"/>
      <c r="O8" s="640"/>
      <c r="P8" s="640"/>
      <c r="Q8" s="641"/>
      <c r="R8" s="642">
        <v>16082</v>
      </c>
      <c r="S8" s="643"/>
      <c r="T8" s="643"/>
      <c r="U8" s="643"/>
      <c r="V8" s="643"/>
      <c r="W8" s="643"/>
      <c r="X8" s="643"/>
      <c r="Y8" s="644"/>
      <c r="Z8" s="675">
        <v>0</v>
      </c>
      <c r="AA8" s="675"/>
      <c r="AB8" s="675"/>
      <c r="AC8" s="675"/>
      <c r="AD8" s="676">
        <v>16082</v>
      </c>
      <c r="AE8" s="676"/>
      <c r="AF8" s="676"/>
      <c r="AG8" s="676"/>
      <c r="AH8" s="676"/>
      <c r="AI8" s="676"/>
      <c r="AJ8" s="676"/>
      <c r="AK8" s="676"/>
      <c r="AL8" s="645">
        <v>0.1</v>
      </c>
      <c r="AM8" s="646"/>
      <c r="AN8" s="646"/>
      <c r="AO8" s="677"/>
      <c r="AP8" s="639" t="s">
        <v>235</v>
      </c>
      <c r="AQ8" s="640"/>
      <c r="AR8" s="640"/>
      <c r="AS8" s="640"/>
      <c r="AT8" s="640"/>
      <c r="AU8" s="640"/>
      <c r="AV8" s="640"/>
      <c r="AW8" s="640"/>
      <c r="AX8" s="640"/>
      <c r="AY8" s="640"/>
      <c r="AZ8" s="640"/>
      <c r="BA8" s="640"/>
      <c r="BB8" s="640"/>
      <c r="BC8" s="640"/>
      <c r="BD8" s="640"/>
      <c r="BE8" s="640"/>
      <c r="BF8" s="641"/>
      <c r="BG8" s="642">
        <v>73448</v>
      </c>
      <c r="BH8" s="643"/>
      <c r="BI8" s="643"/>
      <c r="BJ8" s="643"/>
      <c r="BK8" s="643"/>
      <c r="BL8" s="643"/>
      <c r="BM8" s="643"/>
      <c r="BN8" s="644"/>
      <c r="BO8" s="675">
        <v>1.8</v>
      </c>
      <c r="BP8" s="675"/>
      <c r="BQ8" s="675"/>
      <c r="BR8" s="675"/>
      <c r="BS8" s="648" t="s">
        <v>125</v>
      </c>
      <c r="BT8" s="643"/>
      <c r="BU8" s="643"/>
      <c r="BV8" s="643"/>
      <c r="BW8" s="643"/>
      <c r="BX8" s="643"/>
      <c r="BY8" s="643"/>
      <c r="BZ8" s="643"/>
      <c r="CA8" s="643"/>
      <c r="CB8" s="689"/>
      <c r="CD8" s="681" t="s">
        <v>236</v>
      </c>
      <c r="CE8" s="682"/>
      <c r="CF8" s="682"/>
      <c r="CG8" s="682"/>
      <c r="CH8" s="682"/>
      <c r="CI8" s="682"/>
      <c r="CJ8" s="682"/>
      <c r="CK8" s="682"/>
      <c r="CL8" s="682"/>
      <c r="CM8" s="682"/>
      <c r="CN8" s="682"/>
      <c r="CO8" s="682"/>
      <c r="CP8" s="682"/>
      <c r="CQ8" s="683"/>
      <c r="CR8" s="642">
        <v>6442080</v>
      </c>
      <c r="CS8" s="643"/>
      <c r="CT8" s="643"/>
      <c r="CU8" s="643"/>
      <c r="CV8" s="643"/>
      <c r="CW8" s="643"/>
      <c r="CX8" s="643"/>
      <c r="CY8" s="644"/>
      <c r="CZ8" s="675">
        <v>19.899999999999999</v>
      </c>
      <c r="DA8" s="675"/>
      <c r="DB8" s="675"/>
      <c r="DC8" s="675"/>
      <c r="DD8" s="648">
        <v>20888</v>
      </c>
      <c r="DE8" s="643"/>
      <c r="DF8" s="643"/>
      <c r="DG8" s="643"/>
      <c r="DH8" s="643"/>
      <c r="DI8" s="643"/>
      <c r="DJ8" s="643"/>
      <c r="DK8" s="643"/>
      <c r="DL8" s="643"/>
      <c r="DM8" s="643"/>
      <c r="DN8" s="643"/>
      <c r="DO8" s="643"/>
      <c r="DP8" s="644"/>
      <c r="DQ8" s="648">
        <v>3231805</v>
      </c>
      <c r="DR8" s="643"/>
      <c r="DS8" s="643"/>
      <c r="DT8" s="643"/>
      <c r="DU8" s="643"/>
      <c r="DV8" s="643"/>
      <c r="DW8" s="643"/>
      <c r="DX8" s="643"/>
      <c r="DY8" s="643"/>
      <c r="DZ8" s="643"/>
      <c r="EA8" s="643"/>
      <c r="EB8" s="643"/>
      <c r="EC8" s="689"/>
    </row>
    <row r="9" spans="2:143" ht="11.25" customHeight="1" x14ac:dyDescent="0.15">
      <c r="B9" s="639" t="s">
        <v>237</v>
      </c>
      <c r="C9" s="640"/>
      <c r="D9" s="640"/>
      <c r="E9" s="640"/>
      <c r="F9" s="640"/>
      <c r="G9" s="640"/>
      <c r="H9" s="640"/>
      <c r="I9" s="640"/>
      <c r="J9" s="640"/>
      <c r="K9" s="640"/>
      <c r="L9" s="640"/>
      <c r="M9" s="640"/>
      <c r="N9" s="640"/>
      <c r="O9" s="640"/>
      <c r="P9" s="640"/>
      <c r="Q9" s="641"/>
      <c r="R9" s="642">
        <v>19516</v>
      </c>
      <c r="S9" s="643"/>
      <c r="T9" s="643"/>
      <c r="U9" s="643"/>
      <c r="V9" s="643"/>
      <c r="W9" s="643"/>
      <c r="X9" s="643"/>
      <c r="Y9" s="644"/>
      <c r="Z9" s="675">
        <v>0.1</v>
      </c>
      <c r="AA9" s="675"/>
      <c r="AB9" s="675"/>
      <c r="AC9" s="675"/>
      <c r="AD9" s="676">
        <v>19516</v>
      </c>
      <c r="AE9" s="676"/>
      <c r="AF9" s="676"/>
      <c r="AG9" s="676"/>
      <c r="AH9" s="676"/>
      <c r="AI9" s="676"/>
      <c r="AJ9" s="676"/>
      <c r="AK9" s="676"/>
      <c r="AL9" s="645">
        <v>0.1</v>
      </c>
      <c r="AM9" s="646"/>
      <c r="AN9" s="646"/>
      <c r="AO9" s="677"/>
      <c r="AP9" s="639" t="s">
        <v>238</v>
      </c>
      <c r="AQ9" s="640"/>
      <c r="AR9" s="640"/>
      <c r="AS9" s="640"/>
      <c r="AT9" s="640"/>
      <c r="AU9" s="640"/>
      <c r="AV9" s="640"/>
      <c r="AW9" s="640"/>
      <c r="AX9" s="640"/>
      <c r="AY9" s="640"/>
      <c r="AZ9" s="640"/>
      <c r="BA9" s="640"/>
      <c r="BB9" s="640"/>
      <c r="BC9" s="640"/>
      <c r="BD9" s="640"/>
      <c r="BE9" s="640"/>
      <c r="BF9" s="641"/>
      <c r="BG9" s="642">
        <v>1286169</v>
      </c>
      <c r="BH9" s="643"/>
      <c r="BI9" s="643"/>
      <c r="BJ9" s="643"/>
      <c r="BK9" s="643"/>
      <c r="BL9" s="643"/>
      <c r="BM9" s="643"/>
      <c r="BN9" s="644"/>
      <c r="BO9" s="675">
        <v>32.4</v>
      </c>
      <c r="BP9" s="675"/>
      <c r="BQ9" s="675"/>
      <c r="BR9" s="675"/>
      <c r="BS9" s="648" t="s">
        <v>125</v>
      </c>
      <c r="BT9" s="643"/>
      <c r="BU9" s="643"/>
      <c r="BV9" s="643"/>
      <c r="BW9" s="643"/>
      <c r="BX9" s="643"/>
      <c r="BY9" s="643"/>
      <c r="BZ9" s="643"/>
      <c r="CA9" s="643"/>
      <c r="CB9" s="689"/>
      <c r="CD9" s="681" t="s">
        <v>239</v>
      </c>
      <c r="CE9" s="682"/>
      <c r="CF9" s="682"/>
      <c r="CG9" s="682"/>
      <c r="CH9" s="682"/>
      <c r="CI9" s="682"/>
      <c r="CJ9" s="682"/>
      <c r="CK9" s="682"/>
      <c r="CL9" s="682"/>
      <c r="CM9" s="682"/>
      <c r="CN9" s="682"/>
      <c r="CO9" s="682"/>
      <c r="CP9" s="682"/>
      <c r="CQ9" s="683"/>
      <c r="CR9" s="642">
        <v>3718848</v>
      </c>
      <c r="CS9" s="643"/>
      <c r="CT9" s="643"/>
      <c r="CU9" s="643"/>
      <c r="CV9" s="643"/>
      <c r="CW9" s="643"/>
      <c r="CX9" s="643"/>
      <c r="CY9" s="644"/>
      <c r="CZ9" s="675">
        <v>11.5</v>
      </c>
      <c r="DA9" s="675"/>
      <c r="DB9" s="675"/>
      <c r="DC9" s="675"/>
      <c r="DD9" s="648">
        <v>89532</v>
      </c>
      <c r="DE9" s="643"/>
      <c r="DF9" s="643"/>
      <c r="DG9" s="643"/>
      <c r="DH9" s="643"/>
      <c r="DI9" s="643"/>
      <c r="DJ9" s="643"/>
      <c r="DK9" s="643"/>
      <c r="DL9" s="643"/>
      <c r="DM9" s="643"/>
      <c r="DN9" s="643"/>
      <c r="DO9" s="643"/>
      <c r="DP9" s="644"/>
      <c r="DQ9" s="648">
        <v>1908788</v>
      </c>
      <c r="DR9" s="643"/>
      <c r="DS9" s="643"/>
      <c r="DT9" s="643"/>
      <c r="DU9" s="643"/>
      <c r="DV9" s="643"/>
      <c r="DW9" s="643"/>
      <c r="DX9" s="643"/>
      <c r="DY9" s="643"/>
      <c r="DZ9" s="643"/>
      <c r="EA9" s="643"/>
      <c r="EB9" s="643"/>
      <c r="EC9" s="689"/>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224</v>
      </c>
      <c r="S10" s="643"/>
      <c r="T10" s="643"/>
      <c r="U10" s="643"/>
      <c r="V10" s="643"/>
      <c r="W10" s="643"/>
      <c r="X10" s="643"/>
      <c r="Y10" s="644"/>
      <c r="Z10" s="675" t="s">
        <v>224</v>
      </c>
      <c r="AA10" s="675"/>
      <c r="AB10" s="675"/>
      <c r="AC10" s="675"/>
      <c r="AD10" s="676" t="s">
        <v>125</v>
      </c>
      <c r="AE10" s="676"/>
      <c r="AF10" s="676"/>
      <c r="AG10" s="676"/>
      <c r="AH10" s="676"/>
      <c r="AI10" s="676"/>
      <c r="AJ10" s="676"/>
      <c r="AK10" s="676"/>
      <c r="AL10" s="645" t="s">
        <v>224</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90562</v>
      </c>
      <c r="BH10" s="643"/>
      <c r="BI10" s="643"/>
      <c r="BJ10" s="643"/>
      <c r="BK10" s="643"/>
      <c r="BL10" s="643"/>
      <c r="BM10" s="643"/>
      <c r="BN10" s="644"/>
      <c r="BO10" s="675">
        <v>2.2999999999999998</v>
      </c>
      <c r="BP10" s="675"/>
      <c r="BQ10" s="675"/>
      <c r="BR10" s="675"/>
      <c r="BS10" s="648" t="s">
        <v>224</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t="s">
        <v>125</v>
      </c>
      <c r="CS10" s="643"/>
      <c r="CT10" s="643"/>
      <c r="CU10" s="643"/>
      <c r="CV10" s="643"/>
      <c r="CW10" s="643"/>
      <c r="CX10" s="643"/>
      <c r="CY10" s="644"/>
      <c r="CZ10" s="675" t="s">
        <v>224</v>
      </c>
      <c r="DA10" s="675"/>
      <c r="DB10" s="675"/>
      <c r="DC10" s="675"/>
      <c r="DD10" s="648" t="s">
        <v>125</v>
      </c>
      <c r="DE10" s="643"/>
      <c r="DF10" s="643"/>
      <c r="DG10" s="643"/>
      <c r="DH10" s="643"/>
      <c r="DI10" s="643"/>
      <c r="DJ10" s="643"/>
      <c r="DK10" s="643"/>
      <c r="DL10" s="643"/>
      <c r="DM10" s="643"/>
      <c r="DN10" s="643"/>
      <c r="DO10" s="643"/>
      <c r="DP10" s="644"/>
      <c r="DQ10" s="648" t="s">
        <v>125</v>
      </c>
      <c r="DR10" s="643"/>
      <c r="DS10" s="643"/>
      <c r="DT10" s="643"/>
      <c r="DU10" s="643"/>
      <c r="DV10" s="643"/>
      <c r="DW10" s="643"/>
      <c r="DX10" s="643"/>
      <c r="DY10" s="643"/>
      <c r="DZ10" s="643"/>
      <c r="EA10" s="643"/>
      <c r="EB10" s="643"/>
      <c r="EC10" s="689"/>
    </row>
    <row r="11" spans="2:143" ht="11.25" customHeight="1" x14ac:dyDescent="0.15">
      <c r="B11" s="639" t="s">
        <v>243</v>
      </c>
      <c r="C11" s="640"/>
      <c r="D11" s="640"/>
      <c r="E11" s="640"/>
      <c r="F11" s="640"/>
      <c r="G11" s="640"/>
      <c r="H11" s="640"/>
      <c r="I11" s="640"/>
      <c r="J11" s="640"/>
      <c r="K11" s="640"/>
      <c r="L11" s="640"/>
      <c r="M11" s="640"/>
      <c r="N11" s="640"/>
      <c r="O11" s="640"/>
      <c r="P11" s="640"/>
      <c r="Q11" s="641"/>
      <c r="R11" s="642">
        <v>820939</v>
      </c>
      <c r="S11" s="643"/>
      <c r="T11" s="643"/>
      <c r="U11" s="643"/>
      <c r="V11" s="643"/>
      <c r="W11" s="643"/>
      <c r="X11" s="643"/>
      <c r="Y11" s="644"/>
      <c r="Z11" s="645">
        <v>2.4</v>
      </c>
      <c r="AA11" s="646"/>
      <c r="AB11" s="646"/>
      <c r="AC11" s="647"/>
      <c r="AD11" s="648">
        <v>820939</v>
      </c>
      <c r="AE11" s="643"/>
      <c r="AF11" s="643"/>
      <c r="AG11" s="643"/>
      <c r="AH11" s="643"/>
      <c r="AI11" s="643"/>
      <c r="AJ11" s="643"/>
      <c r="AK11" s="644"/>
      <c r="AL11" s="645">
        <v>5.9</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62510</v>
      </c>
      <c r="BH11" s="643"/>
      <c r="BI11" s="643"/>
      <c r="BJ11" s="643"/>
      <c r="BK11" s="643"/>
      <c r="BL11" s="643"/>
      <c r="BM11" s="643"/>
      <c r="BN11" s="644"/>
      <c r="BO11" s="675">
        <v>1.6</v>
      </c>
      <c r="BP11" s="675"/>
      <c r="BQ11" s="675"/>
      <c r="BR11" s="675"/>
      <c r="BS11" s="648" t="s">
        <v>125</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2167932</v>
      </c>
      <c r="CS11" s="643"/>
      <c r="CT11" s="643"/>
      <c r="CU11" s="643"/>
      <c r="CV11" s="643"/>
      <c r="CW11" s="643"/>
      <c r="CX11" s="643"/>
      <c r="CY11" s="644"/>
      <c r="CZ11" s="675">
        <v>6.7</v>
      </c>
      <c r="DA11" s="675"/>
      <c r="DB11" s="675"/>
      <c r="DC11" s="675"/>
      <c r="DD11" s="648">
        <v>69297</v>
      </c>
      <c r="DE11" s="643"/>
      <c r="DF11" s="643"/>
      <c r="DG11" s="643"/>
      <c r="DH11" s="643"/>
      <c r="DI11" s="643"/>
      <c r="DJ11" s="643"/>
      <c r="DK11" s="643"/>
      <c r="DL11" s="643"/>
      <c r="DM11" s="643"/>
      <c r="DN11" s="643"/>
      <c r="DO11" s="643"/>
      <c r="DP11" s="644"/>
      <c r="DQ11" s="648">
        <v>486361</v>
      </c>
      <c r="DR11" s="643"/>
      <c r="DS11" s="643"/>
      <c r="DT11" s="643"/>
      <c r="DU11" s="643"/>
      <c r="DV11" s="643"/>
      <c r="DW11" s="643"/>
      <c r="DX11" s="643"/>
      <c r="DY11" s="643"/>
      <c r="DZ11" s="643"/>
      <c r="EA11" s="643"/>
      <c r="EB11" s="643"/>
      <c r="EC11" s="689"/>
    </row>
    <row r="12" spans="2:143" ht="11.25" customHeight="1" x14ac:dyDescent="0.15">
      <c r="B12" s="639" t="s">
        <v>246</v>
      </c>
      <c r="C12" s="640"/>
      <c r="D12" s="640"/>
      <c r="E12" s="640"/>
      <c r="F12" s="640"/>
      <c r="G12" s="640"/>
      <c r="H12" s="640"/>
      <c r="I12" s="640"/>
      <c r="J12" s="640"/>
      <c r="K12" s="640"/>
      <c r="L12" s="640"/>
      <c r="M12" s="640"/>
      <c r="N12" s="640"/>
      <c r="O12" s="640"/>
      <c r="P12" s="640"/>
      <c r="Q12" s="641"/>
      <c r="R12" s="642">
        <v>5697</v>
      </c>
      <c r="S12" s="643"/>
      <c r="T12" s="643"/>
      <c r="U12" s="643"/>
      <c r="V12" s="643"/>
      <c r="W12" s="643"/>
      <c r="X12" s="643"/>
      <c r="Y12" s="644"/>
      <c r="Z12" s="675">
        <v>0</v>
      </c>
      <c r="AA12" s="675"/>
      <c r="AB12" s="675"/>
      <c r="AC12" s="675"/>
      <c r="AD12" s="676">
        <v>5697</v>
      </c>
      <c r="AE12" s="676"/>
      <c r="AF12" s="676"/>
      <c r="AG12" s="676"/>
      <c r="AH12" s="676"/>
      <c r="AI12" s="676"/>
      <c r="AJ12" s="676"/>
      <c r="AK12" s="676"/>
      <c r="AL12" s="645">
        <v>0</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2091796</v>
      </c>
      <c r="BH12" s="643"/>
      <c r="BI12" s="643"/>
      <c r="BJ12" s="643"/>
      <c r="BK12" s="643"/>
      <c r="BL12" s="643"/>
      <c r="BM12" s="643"/>
      <c r="BN12" s="644"/>
      <c r="BO12" s="675">
        <v>52.6</v>
      </c>
      <c r="BP12" s="675"/>
      <c r="BQ12" s="675"/>
      <c r="BR12" s="675"/>
      <c r="BS12" s="648" t="s">
        <v>224</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2112187</v>
      </c>
      <c r="CS12" s="643"/>
      <c r="CT12" s="643"/>
      <c r="CU12" s="643"/>
      <c r="CV12" s="643"/>
      <c r="CW12" s="643"/>
      <c r="CX12" s="643"/>
      <c r="CY12" s="644"/>
      <c r="CZ12" s="675">
        <v>6.5</v>
      </c>
      <c r="DA12" s="675"/>
      <c r="DB12" s="675"/>
      <c r="DC12" s="675"/>
      <c r="DD12" s="648">
        <v>777271</v>
      </c>
      <c r="DE12" s="643"/>
      <c r="DF12" s="643"/>
      <c r="DG12" s="643"/>
      <c r="DH12" s="643"/>
      <c r="DI12" s="643"/>
      <c r="DJ12" s="643"/>
      <c r="DK12" s="643"/>
      <c r="DL12" s="643"/>
      <c r="DM12" s="643"/>
      <c r="DN12" s="643"/>
      <c r="DO12" s="643"/>
      <c r="DP12" s="644"/>
      <c r="DQ12" s="648">
        <v>933380</v>
      </c>
      <c r="DR12" s="643"/>
      <c r="DS12" s="643"/>
      <c r="DT12" s="643"/>
      <c r="DU12" s="643"/>
      <c r="DV12" s="643"/>
      <c r="DW12" s="643"/>
      <c r="DX12" s="643"/>
      <c r="DY12" s="643"/>
      <c r="DZ12" s="643"/>
      <c r="EA12" s="643"/>
      <c r="EB12" s="643"/>
      <c r="EC12" s="689"/>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224</v>
      </c>
      <c r="S13" s="643"/>
      <c r="T13" s="643"/>
      <c r="U13" s="643"/>
      <c r="V13" s="643"/>
      <c r="W13" s="643"/>
      <c r="X13" s="643"/>
      <c r="Y13" s="644"/>
      <c r="Z13" s="675" t="s">
        <v>125</v>
      </c>
      <c r="AA13" s="675"/>
      <c r="AB13" s="675"/>
      <c r="AC13" s="675"/>
      <c r="AD13" s="676" t="s">
        <v>125</v>
      </c>
      <c r="AE13" s="676"/>
      <c r="AF13" s="676"/>
      <c r="AG13" s="676"/>
      <c r="AH13" s="676"/>
      <c r="AI13" s="676"/>
      <c r="AJ13" s="676"/>
      <c r="AK13" s="676"/>
      <c r="AL13" s="645" t="s">
        <v>125</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2086968</v>
      </c>
      <c r="BH13" s="643"/>
      <c r="BI13" s="643"/>
      <c r="BJ13" s="643"/>
      <c r="BK13" s="643"/>
      <c r="BL13" s="643"/>
      <c r="BM13" s="643"/>
      <c r="BN13" s="644"/>
      <c r="BO13" s="675">
        <v>52.5</v>
      </c>
      <c r="BP13" s="675"/>
      <c r="BQ13" s="675"/>
      <c r="BR13" s="675"/>
      <c r="BS13" s="648" t="s">
        <v>125</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764464</v>
      </c>
      <c r="CS13" s="643"/>
      <c r="CT13" s="643"/>
      <c r="CU13" s="643"/>
      <c r="CV13" s="643"/>
      <c r="CW13" s="643"/>
      <c r="CX13" s="643"/>
      <c r="CY13" s="644"/>
      <c r="CZ13" s="675">
        <v>2.4</v>
      </c>
      <c r="DA13" s="675"/>
      <c r="DB13" s="675"/>
      <c r="DC13" s="675"/>
      <c r="DD13" s="648">
        <v>334570</v>
      </c>
      <c r="DE13" s="643"/>
      <c r="DF13" s="643"/>
      <c r="DG13" s="643"/>
      <c r="DH13" s="643"/>
      <c r="DI13" s="643"/>
      <c r="DJ13" s="643"/>
      <c r="DK13" s="643"/>
      <c r="DL13" s="643"/>
      <c r="DM13" s="643"/>
      <c r="DN13" s="643"/>
      <c r="DO13" s="643"/>
      <c r="DP13" s="644"/>
      <c r="DQ13" s="648">
        <v>381358</v>
      </c>
      <c r="DR13" s="643"/>
      <c r="DS13" s="643"/>
      <c r="DT13" s="643"/>
      <c r="DU13" s="643"/>
      <c r="DV13" s="643"/>
      <c r="DW13" s="643"/>
      <c r="DX13" s="643"/>
      <c r="DY13" s="643"/>
      <c r="DZ13" s="643"/>
      <c r="EA13" s="643"/>
      <c r="EB13" s="643"/>
      <c r="EC13" s="689"/>
    </row>
    <row r="14" spans="2:143" ht="11.25" customHeight="1" x14ac:dyDescent="0.15">
      <c r="B14" s="639" t="s">
        <v>252</v>
      </c>
      <c r="C14" s="640"/>
      <c r="D14" s="640"/>
      <c r="E14" s="640"/>
      <c r="F14" s="640"/>
      <c r="G14" s="640"/>
      <c r="H14" s="640"/>
      <c r="I14" s="640"/>
      <c r="J14" s="640"/>
      <c r="K14" s="640"/>
      <c r="L14" s="640"/>
      <c r="M14" s="640"/>
      <c r="N14" s="640"/>
      <c r="O14" s="640"/>
      <c r="P14" s="640"/>
      <c r="Q14" s="641"/>
      <c r="R14" s="642">
        <v>6</v>
      </c>
      <c r="S14" s="643"/>
      <c r="T14" s="643"/>
      <c r="U14" s="643"/>
      <c r="V14" s="643"/>
      <c r="W14" s="643"/>
      <c r="X14" s="643"/>
      <c r="Y14" s="644"/>
      <c r="Z14" s="675">
        <v>0</v>
      </c>
      <c r="AA14" s="675"/>
      <c r="AB14" s="675"/>
      <c r="AC14" s="675"/>
      <c r="AD14" s="676">
        <v>6</v>
      </c>
      <c r="AE14" s="676"/>
      <c r="AF14" s="676"/>
      <c r="AG14" s="676"/>
      <c r="AH14" s="676"/>
      <c r="AI14" s="676"/>
      <c r="AJ14" s="676"/>
      <c r="AK14" s="676"/>
      <c r="AL14" s="645">
        <v>0</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151432</v>
      </c>
      <c r="BH14" s="643"/>
      <c r="BI14" s="643"/>
      <c r="BJ14" s="643"/>
      <c r="BK14" s="643"/>
      <c r="BL14" s="643"/>
      <c r="BM14" s="643"/>
      <c r="BN14" s="644"/>
      <c r="BO14" s="675">
        <v>3.8</v>
      </c>
      <c r="BP14" s="675"/>
      <c r="BQ14" s="675"/>
      <c r="BR14" s="675"/>
      <c r="BS14" s="648" t="s">
        <v>125</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1235042</v>
      </c>
      <c r="CS14" s="643"/>
      <c r="CT14" s="643"/>
      <c r="CU14" s="643"/>
      <c r="CV14" s="643"/>
      <c r="CW14" s="643"/>
      <c r="CX14" s="643"/>
      <c r="CY14" s="644"/>
      <c r="CZ14" s="675">
        <v>3.8</v>
      </c>
      <c r="DA14" s="675"/>
      <c r="DB14" s="675"/>
      <c r="DC14" s="675"/>
      <c r="DD14" s="648">
        <v>111731</v>
      </c>
      <c r="DE14" s="643"/>
      <c r="DF14" s="643"/>
      <c r="DG14" s="643"/>
      <c r="DH14" s="643"/>
      <c r="DI14" s="643"/>
      <c r="DJ14" s="643"/>
      <c r="DK14" s="643"/>
      <c r="DL14" s="643"/>
      <c r="DM14" s="643"/>
      <c r="DN14" s="643"/>
      <c r="DO14" s="643"/>
      <c r="DP14" s="644"/>
      <c r="DQ14" s="648">
        <v>1076447</v>
      </c>
      <c r="DR14" s="643"/>
      <c r="DS14" s="643"/>
      <c r="DT14" s="643"/>
      <c r="DU14" s="643"/>
      <c r="DV14" s="643"/>
      <c r="DW14" s="643"/>
      <c r="DX14" s="643"/>
      <c r="DY14" s="643"/>
      <c r="DZ14" s="643"/>
      <c r="EA14" s="643"/>
      <c r="EB14" s="643"/>
      <c r="EC14" s="689"/>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224</v>
      </c>
      <c r="S15" s="643"/>
      <c r="T15" s="643"/>
      <c r="U15" s="643"/>
      <c r="V15" s="643"/>
      <c r="W15" s="643"/>
      <c r="X15" s="643"/>
      <c r="Y15" s="644"/>
      <c r="Z15" s="675" t="s">
        <v>224</v>
      </c>
      <c r="AA15" s="675"/>
      <c r="AB15" s="675"/>
      <c r="AC15" s="675"/>
      <c r="AD15" s="676" t="s">
        <v>125</v>
      </c>
      <c r="AE15" s="676"/>
      <c r="AF15" s="676"/>
      <c r="AG15" s="676"/>
      <c r="AH15" s="676"/>
      <c r="AI15" s="676"/>
      <c r="AJ15" s="676"/>
      <c r="AK15" s="676"/>
      <c r="AL15" s="645" t="s">
        <v>224</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192454</v>
      </c>
      <c r="BH15" s="643"/>
      <c r="BI15" s="643"/>
      <c r="BJ15" s="643"/>
      <c r="BK15" s="643"/>
      <c r="BL15" s="643"/>
      <c r="BM15" s="643"/>
      <c r="BN15" s="644"/>
      <c r="BO15" s="675">
        <v>4.8</v>
      </c>
      <c r="BP15" s="675"/>
      <c r="BQ15" s="675"/>
      <c r="BR15" s="675"/>
      <c r="BS15" s="648" t="s">
        <v>224</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3472595</v>
      </c>
      <c r="CS15" s="643"/>
      <c r="CT15" s="643"/>
      <c r="CU15" s="643"/>
      <c r="CV15" s="643"/>
      <c r="CW15" s="643"/>
      <c r="CX15" s="643"/>
      <c r="CY15" s="644"/>
      <c r="CZ15" s="675">
        <v>10.8</v>
      </c>
      <c r="DA15" s="675"/>
      <c r="DB15" s="675"/>
      <c r="DC15" s="675"/>
      <c r="DD15" s="648">
        <v>1151146</v>
      </c>
      <c r="DE15" s="643"/>
      <c r="DF15" s="643"/>
      <c r="DG15" s="643"/>
      <c r="DH15" s="643"/>
      <c r="DI15" s="643"/>
      <c r="DJ15" s="643"/>
      <c r="DK15" s="643"/>
      <c r="DL15" s="643"/>
      <c r="DM15" s="643"/>
      <c r="DN15" s="643"/>
      <c r="DO15" s="643"/>
      <c r="DP15" s="644"/>
      <c r="DQ15" s="648">
        <v>1837137</v>
      </c>
      <c r="DR15" s="643"/>
      <c r="DS15" s="643"/>
      <c r="DT15" s="643"/>
      <c r="DU15" s="643"/>
      <c r="DV15" s="643"/>
      <c r="DW15" s="643"/>
      <c r="DX15" s="643"/>
      <c r="DY15" s="643"/>
      <c r="DZ15" s="643"/>
      <c r="EA15" s="643"/>
      <c r="EB15" s="643"/>
      <c r="EC15" s="689"/>
    </row>
    <row r="16" spans="2:143" ht="11.25" customHeight="1" x14ac:dyDescent="0.15">
      <c r="B16" s="639" t="s">
        <v>258</v>
      </c>
      <c r="C16" s="640"/>
      <c r="D16" s="640"/>
      <c r="E16" s="640"/>
      <c r="F16" s="640"/>
      <c r="G16" s="640"/>
      <c r="H16" s="640"/>
      <c r="I16" s="640"/>
      <c r="J16" s="640"/>
      <c r="K16" s="640"/>
      <c r="L16" s="640"/>
      <c r="M16" s="640"/>
      <c r="N16" s="640"/>
      <c r="O16" s="640"/>
      <c r="P16" s="640"/>
      <c r="Q16" s="641"/>
      <c r="R16" s="642">
        <v>25844</v>
      </c>
      <c r="S16" s="643"/>
      <c r="T16" s="643"/>
      <c r="U16" s="643"/>
      <c r="V16" s="643"/>
      <c r="W16" s="643"/>
      <c r="X16" s="643"/>
      <c r="Y16" s="644"/>
      <c r="Z16" s="675">
        <v>0.1</v>
      </c>
      <c r="AA16" s="675"/>
      <c r="AB16" s="675"/>
      <c r="AC16" s="675"/>
      <c r="AD16" s="676">
        <v>25844</v>
      </c>
      <c r="AE16" s="676"/>
      <c r="AF16" s="676"/>
      <c r="AG16" s="676"/>
      <c r="AH16" s="676"/>
      <c r="AI16" s="676"/>
      <c r="AJ16" s="676"/>
      <c r="AK16" s="676"/>
      <c r="AL16" s="645">
        <v>0.2</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125</v>
      </c>
      <c r="BH16" s="643"/>
      <c r="BI16" s="643"/>
      <c r="BJ16" s="643"/>
      <c r="BK16" s="643"/>
      <c r="BL16" s="643"/>
      <c r="BM16" s="643"/>
      <c r="BN16" s="644"/>
      <c r="BO16" s="675" t="s">
        <v>125</v>
      </c>
      <c r="BP16" s="675"/>
      <c r="BQ16" s="675"/>
      <c r="BR16" s="675"/>
      <c r="BS16" s="648" t="s">
        <v>125</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663433</v>
      </c>
      <c r="CS16" s="643"/>
      <c r="CT16" s="643"/>
      <c r="CU16" s="643"/>
      <c r="CV16" s="643"/>
      <c r="CW16" s="643"/>
      <c r="CX16" s="643"/>
      <c r="CY16" s="644"/>
      <c r="CZ16" s="675">
        <v>2.1</v>
      </c>
      <c r="DA16" s="675"/>
      <c r="DB16" s="675"/>
      <c r="DC16" s="675"/>
      <c r="DD16" s="648" t="s">
        <v>125</v>
      </c>
      <c r="DE16" s="643"/>
      <c r="DF16" s="643"/>
      <c r="DG16" s="643"/>
      <c r="DH16" s="643"/>
      <c r="DI16" s="643"/>
      <c r="DJ16" s="643"/>
      <c r="DK16" s="643"/>
      <c r="DL16" s="643"/>
      <c r="DM16" s="643"/>
      <c r="DN16" s="643"/>
      <c r="DO16" s="643"/>
      <c r="DP16" s="644"/>
      <c r="DQ16" s="648">
        <v>9062</v>
      </c>
      <c r="DR16" s="643"/>
      <c r="DS16" s="643"/>
      <c r="DT16" s="643"/>
      <c r="DU16" s="643"/>
      <c r="DV16" s="643"/>
      <c r="DW16" s="643"/>
      <c r="DX16" s="643"/>
      <c r="DY16" s="643"/>
      <c r="DZ16" s="643"/>
      <c r="EA16" s="643"/>
      <c r="EB16" s="643"/>
      <c r="EC16" s="689"/>
    </row>
    <row r="17" spans="2:133" ht="11.25" customHeight="1" x14ac:dyDescent="0.15">
      <c r="B17" s="639" t="s">
        <v>261</v>
      </c>
      <c r="C17" s="640"/>
      <c r="D17" s="640"/>
      <c r="E17" s="640"/>
      <c r="F17" s="640"/>
      <c r="G17" s="640"/>
      <c r="H17" s="640"/>
      <c r="I17" s="640"/>
      <c r="J17" s="640"/>
      <c r="K17" s="640"/>
      <c r="L17" s="640"/>
      <c r="M17" s="640"/>
      <c r="N17" s="640"/>
      <c r="O17" s="640"/>
      <c r="P17" s="640"/>
      <c r="Q17" s="641"/>
      <c r="R17" s="642">
        <v>8589</v>
      </c>
      <c r="S17" s="643"/>
      <c r="T17" s="643"/>
      <c r="U17" s="643"/>
      <c r="V17" s="643"/>
      <c r="W17" s="643"/>
      <c r="X17" s="643"/>
      <c r="Y17" s="644"/>
      <c r="Z17" s="675">
        <v>0</v>
      </c>
      <c r="AA17" s="675"/>
      <c r="AB17" s="675"/>
      <c r="AC17" s="675"/>
      <c r="AD17" s="676">
        <v>8589</v>
      </c>
      <c r="AE17" s="676"/>
      <c r="AF17" s="676"/>
      <c r="AG17" s="676"/>
      <c r="AH17" s="676"/>
      <c r="AI17" s="676"/>
      <c r="AJ17" s="676"/>
      <c r="AK17" s="676"/>
      <c r="AL17" s="645">
        <v>0.1</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224</v>
      </c>
      <c r="BH17" s="643"/>
      <c r="BI17" s="643"/>
      <c r="BJ17" s="643"/>
      <c r="BK17" s="643"/>
      <c r="BL17" s="643"/>
      <c r="BM17" s="643"/>
      <c r="BN17" s="644"/>
      <c r="BO17" s="675" t="s">
        <v>125</v>
      </c>
      <c r="BP17" s="675"/>
      <c r="BQ17" s="675"/>
      <c r="BR17" s="675"/>
      <c r="BS17" s="648" t="s">
        <v>224</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3579392</v>
      </c>
      <c r="CS17" s="643"/>
      <c r="CT17" s="643"/>
      <c r="CU17" s="643"/>
      <c r="CV17" s="643"/>
      <c r="CW17" s="643"/>
      <c r="CX17" s="643"/>
      <c r="CY17" s="644"/>
      <c r="CZ17" s="675">
        <v>11.1</v>
      </c>
      <c r="DA17" s="675"/>
      <c r="DB17" s="675"/>
      <c r="DC17" s="675"/>
      <c r="DD17" s="648" t="s">
        <v>125</v>
      </c>
      <c r="DE17" s="643"/>
      <c r="DF17" s="643"/>
      <c r="DG17" s="643"/>
      <c r="DH17" s="643"/>
      <c r="DI17" s="643"/>
      <c r="DJ17" s="643"/>
      <c r="DK17" s="643"/>
      <c r="DL17" s="643"/>
      <c r="DM17" s="643"/>
      <c r="DN17" s="643"/>
      <c r="DO17" s="643"/>
      <c r="DP17" s="644"/>
      <c r="DQ17" s="648">
        <v>3552805</v>
      </c>
      <c r="DR17" s="643"/>
      <c r="DS17" s="643"/>
      <c r="DT17" s="643"/>
      <c r="DU17" s="643"/>
      <c r="DV17" s="643"/>
      <c r="DW17" s="643"/>
      <c r="DX17" s="643"/>
      <c r="DY17" s="643"/>
      <c r="DZ17" s="643"/>
      <c r="EA17" s="643"/>
      <c r="EB17" s="643"/>
      <c r="EC17" s="689"/>
    </row>
    <row r="18" spans="2:133" ht="11.25" customHeight="1" x14ac:dyDescent="0.15">
      <c r="B18" s="639" t="s">
        <v>264</v>
      </c>
      <c r="C18" s="640"/>
      <c r="D18" s="640"/>
      <c r="E18" s="640"/>
      <c r="F18" s="640"/>
      <c r="G18" s="640"/>
      <c r="H18" s="640"/>
      <c r="I18" s="640"/>
      <c r="J18" s="640"/>
      <c r="K18" s="640"/>
      <c r="L18" s="640"/>
      <c r="M18" s="640"/>
      <c r="N18" s="640"/>
      <c r="O18" s="640"/>
      <c r="P18" s="640"/>
      <c r="Q18" s="641"/>
      <c r="R18" s="642">
        <v>29435</v>
      </c>
      <c r="S18" s="643"/>
      <c r="T18" s="643"/>
      <c r="U18" s="643"/>
      <c r="V18" s="643"/>
      <c r="W18" s="643"/>
      <c r="X18" s="643"/>
      <c r="Y18" s="644"/>
      <c r="Z18" s="675">
        <v>0.1</v>
      </c>
      <c r="AA18" s="675"/>
      <c r="AB18" s="675"/>
      <c r="AC18" s="675"/>
      <c r="AD18" s="676">
        <v>29435</v>
      </c>
      <c r="AE18" s="676"/>
      <c r="AF18" s="676"/>
      <c r="AG18" s="676"/>
      <c r="AH18" s="676"/>
      <c r="AI18" s="676"/>
      <c r="AJ18" s="676"/>
      <c r="AK18" s="676"/>
      <c r="AL18" s="645">
        <v>0.2</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125</v>
      </c>
      <c r="BH18" s="643"/>
      <c r="BI18" s="643"/>
      <c r="BJ18" s="643"/>
      <c r="BK18" s="643"/>
      <c r="BL18" s="643"/>
      <c r="BM18" s="643"/>
      <c r="BN18" s="644"/>
      <c r="BO18" s="675" t="s">
        <v>224</v>
      </c>
      <c r="BP18" s="675"/>
      <c r="BQ18" s="675"/>
      <c r="BR18" s="675"/>
      <c r="BS18" s="648" t="s">
        <v>224</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t="s">
        <v>125</v>
      </c>
      <c r="CS18" s="643"/>
      <c r="CT18" s="643"/>
      <c r="CU18" s="643"/>
      <c r="CV18" s="643"/>
      <c r="CW18" s="643"/>
      <c r="CX18" s="643"/>
      <c r="CY18" s="644"/>
      <c r="CZ18" s="675" t="s">
        <v>125</v>
      </c>
      <c r="DA18" s="675"/>
      <c r="DB18" s="675"/>
      <c r="DC18" s="675"/>
      <c r="DD18" s="648" t="s">
        <v>125</v>
      </c>
      <c r="DE18" s="643"/>
      <c r="DF18" s="643"/>
      <c r="DG18" s="643"/>
      <c r="DH18" s="643"/>
      <c r="DI18" s="643"/>
      <c r="DJ18" s="643"/>
      <c r="DK18" s="643"/>
      <c r="DL18" s="643"/>
      <c r="DM18" s="643"/>
      <c r="DN18" s="643"/>
      <c r="DO18" s="643"/>
      <c r="DP18" s="644"/>
      <c r="DQ18" s="648" t="s">
        <v>224</v>
      </c>
      <c r="DR18" s="643"/>
      <c r="DS18" s="643"/>
      <c r="DT18" s="643"/>
      <c r="DU18" s="643"/>
      <c r="DV18" s="643"/>
      <c r="DW18" s="643"/>
      <c r="DX18" s="643"/>
      <c r="DY18" s="643"/>
      <c r="DZ18" s="643"/>
      <c r="EA18" s="643"/>
      <c r="EB18" s="643"/>
      <c r="EC18" s="689"/>
    </row>
    <row r="19" spans="2:133" ht="11.25" customHeight="1" x14ac:dyDescent="0.15">
      <c r="B19" s="639" t="s">
        <v>267</v>
      </c>
      <c r="C19" s="640"/>
      <c r="D19" s="640"/>
      <c r="E19" s="640"/>
      <c r="F19" s="640"/>
      <c r="G19" s="640"/>
      <c r="H19" s="640"/>
      <c r="I19" s="640"/>
      <c r="J19" s="640"/>
      <c r="K19" s="640"/>
      <c r="L19" s="640"/>
      <c r="M19" s="640"/>
      <c r="N19" s="640"/>
      <c r="O19" s="640"/>
      <c r="P19" s="640"/>
      <c r="Q19" s="641"/>
      <c r="R19" s="642">
        <v>13911</v>
      </c>
      <c r="S19" s="643"/>
      <c r="T19" s="643"/>
      <c r="U19" s="643"/>
      <c r="V19" s="643"/>
      <c r="W19" s="643"/>
      <c r="X19" s="643"/>
      <c r="Y19" s="644"/>
      <c r="Z19" s="675">
        <v>0</v>
      </c>
      <c r="AA19" s="675"/>
      <c r="AB19" s="675"/>
      <c r="AC19" s="675"/>
      <c r="AD19" s="676">
        <v>13911</v>
      </c>
      <c r="AE19" s="676"/>
      <c r="AF19" s="676"/>
      <c r="AG19" s="676"/>
      <c r="AH19" s="676"/>
      <c r="AI19" s="676"/>
      <c r="AJ19" s="676"/>
      <c r="AK19" s="676"/>
      <c r="AL19" s="645">
        <v>0.1</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26770</v>
      </c>
      <c r="BH19" s="643"/>
      <c r="BI19" s="643"/>
      <c r="BJ19" s="643"/>
      <c r="BK19" s="643"/>
      <c r="BL19" s="643"/>
      <c r="BM19" s="643"/>
      <c r="BN19" s="644"/>
      <c r="BO19" s="675">
        <v>0.7</v>
      </c>
      <c r="BP19" s="675"/>
      <c r="BQ19" s="675"/>
      <c r="BR19" s="675"/>
      <c r="BS19" s="648" t="s">
        <v>125</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125</v>
      </c>
      <c r="CS19" s="643"/>
      <c r="CT19" s="643"/>
      <c r="CU19" s="643"/>
      <c r="CV19" s="643"/>
      <c r="CW19" s="643"/>
      <c r="CX19" s="643"/>
      <c r="CY19" s="644"/>
      <c r="CZ19" s="675" t="s">
        <v>125</v>
      </c>
      <c r="DA19" s="675"/>
      <c r="DB19" s="675"/>
      <c r="DC19" s="675"/>
      <c r="DD19" s="648" t="s">
        <v>125</v>
      </c>
      <c r="DE19" s="643"/>
      <c r="DF19" s="643"/>
      <c r="DG19" s="643"/>
      <c r="DH19" s="643"/>
      <c r="DI19" s="643"/>
      <c r="DJ19" s="643"/>
      <c r="DK19" s="643"/>
      <c r="DL19" s="643"/>
      <c r="DM19" s="643"/>
      <c r="DN19" s="643"/>
      <c r="DO19" s="643"/>
      <c r="DP19" s="644"/>
      <c r="DQ19" s="648" t="s">
        <v>125</v>
      </c>
      <c r="DR19" s="643"/>
      <c r="DS19" s="643"/>
      <c r="DT19" s="643"/>
      <c r="DU19" s="643"/>
      <c r="DV19" s="643"/>
      <c r="DW19" s="643"/>
      <c r="DX19" s="643"/>
      <c r="DY19" s="643"/>
      <c r="DZ19" s="643"/>
      <c r="EA19" s="643"/>
      <c r="EB19" s="643"/>
      <c r="EC19" s="689"/>
    </row>
    <row r="20" spans="2:133" ht="11.25" customHeight="1" x14ac:dyDescent="0.15">
      <c r="B20" s="639" t="s">
        <v>270</v>
      </c>
      <c r="C20" s="640"/>
      <c r="D20" s="640"/>
      <c r="E20" s="640"/>
      <c r="F20" s="640"/>
      <c r="G20" s="640"/>
      <c r="H20" s="640"/>
      <c r="I20" s="640"/>
      <c r="J20" s="640"/>
      <c r="K20" s="640"/>
      <c r="L20" s="640"/>
      <c r="M20" s="640"/>
      <c r="N20" s="640"/>
      <c r="O20" s="640"/>
      <c r="P20" s="640"/>
      <c r="Q20" s="641"/>
      <c r="R20" s="642">
        <v>12249</v>
      </c>
      <c r="S20" s="643"/>
      <c r="T20" s="643"/>
      <c r="U20" s="643"/>
      <c r="V20" s="643"/>
      <c r="W20" s="643"/>
      <c r="X20" s="643"/>
      <c r="Y20" s="644"/>
      <c r="Z20" s="675">
        <v>0</v>
      </c>
      <c r="AA20" s="675"/>
      <c r="AB20" s="675"/>
      <c r="AC20" s="675"/>
      <c r="AD20" s="676">
        <v>12249</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26770</v>
      </c>
      <c r="BH20" s="643"/>
      <c r="BI20" s="643"/>
      <c r="BJ20" s="643"/>
      <c r="BK20" s="643"/>
      <c r="BL20" s="643"/>
      <c r="BM20" s="643"/>
      <c r="BN20" s="644"/>
      <c r="BO20" s="675">
        <v>0.7</v>
      </c>
      <c r="BP20" s="675"/>
      <c r="BQ20" s="675"/>
      <c r="BR20" s="675"/>
      <c r="BS20" s="648" t="s">
        <v>224</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32295136</v>
      </c>
      <c r="CS20" s="643"/>
      <c r="CT20" s="643"/>
      <c r="CU20" s="643"/>
      <c r="CV20" s="643"/>
      <c r="CW20" s="643"/>
      <c r="CX20" s="643"/>
      <c r="CY20" s="644"/>
      <c r="CZ20" s="675">
        <v>100</v>
      </c>
      <c r="DA20" s="675"/>
      <c r="DB20" s="675"/>
      <c r="DC20" s="675"/>
      <c r="DD20" s="648">
        <v>2893228</v>
      </c>
      <c r="DE20" s="643"/>
      <c r="DF20" s="643"/>
      <c r="DG20" s="643"/>
      <c r="DH20" s="643"/>
      <c r="DI20" s="643"/>
      <c r="DJ20" s="643"/>
      <c r="DK20" s="643"/>
      <c r="DL20" s="643"/>
      <c r="DM20" s="643"/>
      <c r="DN20" s="643"/>
      <c r="DO20" s="643"/>
      <c r="DP20" s="644"/>
      <c r="DQ20" s="648">
        <v>16760220</v>
      </c>
      <c r="DR20" s="643"/>
      <c r="DS20" s="643"/>
      <c r="DT20" s="643"/>
      <c r="DU20" s="643"/>
      <c r="DV20" s="643"/>
      <c r="DW20" s="643"/>
      <c r="DX20" s="643"/>
      <c r="DY20" s="643"/>
      <c r="DZ20" s="643"/>
      <c r="EA20" s="643"/>
      <c r="EB20" s="643"/>
      <c r="EC20" s="689"/>
    </row>
    <row r="21" spans="2:133" ht="11.25" customHeight="1" x14ac:dyDescent="0.15">
      <c r="B21" s="639" t="s">
        <v>273</v>
      </c>
      <c r="C21" s="640"/>
      <c r="D21" s="640"/>
      <c r="E21" s="640"/>
      <c r="F21" s="640"/>
      <c r="G21" s="640"/>
      <c r="H21" s="640"/>
      <c r="I21" s="640"/>
      <c r="J21" s="640"/>
      <c r="K21" s="640"/>
      <c r="L21" s="640"/>
      <c r="M21" s="640"/>
      <c r="N21" s="640"/>
      <c r="O21" s="640"/>
      <c r="P21" s="640"/>
      <c r="Q21" s="641"/>
      <c r="R21" s="642">
        <v>3275</v>
      </c>
      <c r="S21" s="643"/>
      <c r="T21" s="643"/>
      <c r="U21" s="643"/>
      <c r="V21" s="643"/>
      <c r="W21" s="643"/>
      <c r="X21" s="643"/>
      <c r="Y21" s="644"/>
      <c r="Z21" s="675">
        <v>0</v>
      </c>
      <c r="AA21" s="675"/>
      <c r="AB21" s="675"/>
      <c r="AC21" s="675"/>
      <c r="AD21" s="676">
        <v>3275</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v>26770</v>
      </c>
      <c r="BH21" s="643"/>
      <c r="BI21" s="643"/>
      <c r="BJ21" s="643"/>
      <c r="BK21" s="643"/>
      <c r="BL21" s="643"/>
      <c r="BM21" s="643"/>
      <c r="BN21" s="644"/>
      <c r="BO21" s="675">
        <v>0.7</v>
      </c>
      <c r="BP21" s="675"/>
      <c r="BQ21" s="675"/>
      <c r="BR21" s="675"/>
      <c r="BS21" s="648" t="s">
        <v>224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9588884</v>
      </c>
      <c r="S22" s="643"/>
      <c r="T22" s="643"/>
      <c r="U22" s="643"/>
      <c r="V22" s="643"/>
      <c r="W22" s="643"/>
      <c r="X22" s="643"/>
      <c r="Y22" s="644"/>
      <c r="Z22" s="675">
        <v>27.8</v>
      </c>
      <c r="AA22" s="675"/>
      <c r="AB22" s="675"/>
      <c r="AC22" s="675"/>
      <c r="AD22" s="676">
        <v>8824214</v>
      </c>
      <c r="AE22" s="676"/>
      <c r="AF22" s="676"/>
      <c r="AG22" s="676"/>
      <c r="AH22" s="676"/>
      <c r="AI22" s="676"/>
      <c r="AJ22" s="676"/>
      <c r="AK22" s="676"/>
      <c r="AL22" s="645">
        <v>63</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224</v>
      </c>
      <c r="BH22" s="643"/>
      <c r="BI22" s="643"/>
      <c r="BJ22" s="643"/>
      <c r="BK22" s="643"/>
      <c r="BL22" s="643"/>
      <c r="BM22" s="643"/>
      <c r="BN22" s="644"/>
      <c r="BO22" s="675" t="s">
        <v>125</v>
      </c>
      <c r="BP22" s="675"/>
      <c r="BQ22" s="675"/>
      <c r="BR22" s="675"/>
      <c r="BS22" s="648" t="s">
        <v>125</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8824214</v>
      </c>
      <c r="S23" s="643"/>
      <c r="T23" s="643"/>
      <c r="U23" s="643"/>
      <c r="V23" s="643"/>
      <c r="W23" s="643"/>
      <c r="X23" s="643"/>
      <c r="Y23" s="644"/>
      <c r="Z23" s="675">
        <v>25.6</v>
      </c>
      <c r="AA23" s="675"/>
      <c r="AB23" s="675"/>
      <c r="AC23" s="675"/>
      <c r="AD23" s="676">
        <v>8824214</v>
      </c>
      <c r="AE23" s="676"/>
      <c r="AF23" s="676"/>
      <c r="AG23" s="676"/>
      <c r="AH23" s="676"/>
      <c r="AI23" s="676"/>
      <c r="AJ23" s="676"/>
      <c r="AK23" s="676"/>
      <c r="AL23" s="645">
        <v>63</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t="s">
        <v>125</v>
      </c>
      <c r="BH23" s="643"/>
      <c r="BI23" s="643"/>
      <c r="BJ23" s="643"/>
      <c r="BK23" s="643"/>
      <c r="BL23" s="643"/>
      <c r="BM23" s="643"/>
      <c r="BN23" s="644"/>
      <c r="BO23" s="675" t="s">
        <v>125</v>
      </c>
      <c r="BP23" s="675"/>
      <c r="BQ23" s="675"/>
      <c r="BR23" s="675"/>
      <c r="BS23" s="648" t="s">
        <v>125</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764508</v>
      </c>
      <c r="S24" s="643"/>
      <c r="T24" s="643"/>
      <c r="U24" s="643"/>
      <c r="V24" s="643"/>
      <c r="W24" s="643"/>
      <c r="X24" s="643"/>
      <c r="Y24" s="644"/>
      <c r="Z24" s="675">
        <v>2.2000000000000002</v>
      </c>
      <c r="AA24" s="675"/>
      <c r="AB24" s="675"/>
      <c r="AC24" s="675"/>
      <c r="AD24" s="676" t="s">
        <v>224</v>
      </c>
      <c r="AE24" s="676"/>
      <c r="AF24" s="676"/>
      <c r="AG24" s="676"/>
      <c r="AH24" s="676"/>
      <c r="AI24" s="676"/>
      <c r="AJ24" s="676"/>
      <c r="AK24" s="676"/>
      <c r="AL24" s="645" t="s">
        <v>125</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224</v>
      </c>
      <c r="BH24" s="643"/>
      <c r="BI24" s="643"/>
      <c r="BJ24" s="643"/>
      <c r="BK24" s="643"/>
      <c r="BL24" s="643"/>
      <c r="BM24" s="643"/>
      <c r="BN24" s="644"/>
      <c r="BO24" s="675" t="s">
        <v>224</v>
      </c>
      <c r="BP24" s="675"/>
      <c r="BQ24" s="675"/>
      <c r="BR24" s="675"/>
      <c r="BS24" s="648" t="s">
        <v>125</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10361413</v>
      </c>
      <c r="CS24" s="698"/>
      <c r="CT24" s="698"/>
      <c r="CU24" s="698"/>
      <c r="CV24" s="698"/>
      <c r="CW24" s="698"/>
      <c r="CX24" s="698"/>
      <c r="CY24" s="741"/>
      <c r="CZ24" s="742">
        <v>32.1</v>
      </c>
      <c r="DA24" s="713"/>
      <c r="DB24" s="713"/>
      <c r="DC24" s="745"/>
      <c r="DD24" s="740">
        <v>7956626</v>
      </c>
      <c r="DE24" s="698"/>
      <c r="DF24" s="698"/>
      <c r="DG24" s="698"/>
      <c r="DH24" s="698"/>
      <c r="DI24" s="698"/>
      <c r="DJ24" s="698"/>
      <c r="DK24" s="741"/>
      <c r="DL24" s="740">
        <v>7908927</v>
      </c>
      <c r="DM24" s="698"/>
      <c r="DN24" s="698"/>
      <c r="DO24" s="698"/>
      <c r="DP24" s="698"/>
      <c r="DQ24" s="698"/>
      <c r="DR24" s="698"/>
      <c r="DS24" s="698"/>
      <c r="DT24" s="698"/>
      <c r="DU24" s="698"/>
      <c r="DV24" s="741"/>
      <c r="DW24" s="742">
        <v>54.8</v>
      </c>
      <c r="DX24" s="713"/>
      <c r="DY24" s="713"/>
      <c r="DZ24" s="713"/>
      <c r="EA24" s="713"/>
      <c r="EB24" s="713"/>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v>162</v>
      </c>
      <c r="S25" s="643"/>
      <c r="T25" s="643"/>
      <c r="U25" s="643"/>
      <c r="V25" s="643"/>
      <c r="W25" s="643"/>
      <c r="X25" s="643"/>
      <c r="Y25" s="644"/>
      <c r="Z25" s="675">
        <v>0</v>
      </c>
      <c r="AA25" s="675"/>
      <c r="AB25" s="675"/>
      <c r="AC25" s="675"/>
      <c r="AD25" s="676" t="s">
        <v>125</v>
      </c>
      <c r="AE25" s="676"/>
      <c r="AF25" s="676"/>
      <c r="AG25" s="676"/>
      <c r="AH25" s="676"/>
      <c r="AI25" s="676"/>
      <c r="AJ25" s="676"/>
      <c r="AK25" s="676"/>
      <c r="AL25" s="645" t="s">
        <v>125</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125</v>
      </c>
      <c r="BH25" s="643"/>
      <c r="BI25" s="643"/>
      <c r="BJ25" s="643"/>
      <c r="BK25" s="643"/>
      <c r="BL25" s="643"/>
      <c r="BM25" s="643"/>
      <c r="BN25" s="644"/>
      <c r="BO25" s="675" t="s">
        <v>224</v>
      </c>
      <c r="BP25" s="675"/>
      <c r="BQ25" s="675"/>
      <c r="BR25" s="675"/>
      <c r="BS25" s="648" t="s">
        <v>224</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4196901</v>
      </c>
      <c r="CS25" s="661"/>
      <c r="CT25" s="661"/>
      <c r="CU25" s="661"/>
      <c r="CV25" s="661"/>
      <c r="CW25" s="661"/>
      <c r="CX25" s="661"/>
      <c r="CY25" s="662"/>
      <c r="CZ25" s="645">
        <v>13</v>
      </c>
      <c r="DA25" s="663"/>
      <c r="DB25" s="663"/>
      <c r="DC25" s="664"/>
      <c r="DD25" s="648">
        <v>3843075</v>
      </c>
      <c r="DE25" s="661"/>
      <c r="DF25" s="661"/>
      <c r="DG25" s="661"/>
      <c r="DH25" s="661"/>
      <c r="DI25" s="661"/>
      <c r="DJ25" s="661"/>
      <c r="DK25" s="662"/>
      <c r="DL25" s="648">
        <v>3795727</v>
      </c>
      <c r="DM25" s="661"/>
      <c r="DN25" s="661"/>
      <c r="DO25" s="661"/>
      <c r="DP25" s="661"/>
      <c r="DQ25" s="661"/>
      <c r="DR25" s="661"/>
      <c r="DS25" s="661"/>
      <c r="DT25" s="661"/>
      <c r="DU25" s="661"/>
      <c r="DV25" s="662"/>
      <c r="DW25" s="645">
        <v>26.3</v>
      </c>
      <c r="DX25" s="663"/>
      <c r="DY25" s="663"/>
      <c r="DZ25" s="663"/>
      <c r="EA25" s="663"/>
      <c r="EB25" s="663"/>
      <c r="EC25" s="684"/>
    </row>
    <row r="26" spans="2:133" ht="11.25" customHeight="1" x14ac:dyDescent="0.15">
      <c r="B26" s="639" t="s">
        <v>291</v>
      </c>
      <c r="C26" s="640"/>
      <c r="D26" s="640"/>
      <c r="E26" s="640"/>
      <c r="F26" s="640"/>
      <c r="G26" s="640"/>
      <c r="H26" s="640"/>
      <c r="I26" s="640"/>
      <c r="J26" s="640"/>
      <c r="K26" s="640"/>
      <c r="L26" s="640"/>
      <c r="M26" s="640"/>
      <c r="N26" s="640"/>
      <c r="O26" s="640"/>
      <c r="P26" s="640"/>
      <c r="Q26" s="641"/>
      <c r="R26" s="642">
        <v>14713414</v>
      </c>
      <c r="S26" s="643"/>
      <c r="T26" s="643"/>
      <c r="U26" s="643"/>
      <c r="V26" s="643"/>
      <c r="W26" s="643"/>
      <c r="X26" s="643"/>
      <c r="Y26" s="644"/>
      <c r="Z26" s="675">
        <v>42.6</v>
      </c>
      <c r="AA26" s="675"/>
      <c r="AB26" s="675"/>
      <c r="AC26" s="675"/>
      <c r="AD26" s="676">
        <v>13948744</v>
      </c>
      <c r="AE26" s="676"/>
      <c r="AF26" s="676"/>
      <c r="AG26" s="676"/>
      <c r="AH26" s="676"/>
      <c r="AI26" s="676"/>
      <c r="AJ26" s="676"/>
      <c r="AK26" s="676"/>
      <c r="AL26" s="645">
        <v>99.6</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125</v>
      </c>
      <c r="BH26" s="643"/>
      <c r="BI26" s="643"/>
      <c r="BJ26" s="643"/>
      <c r="BK26" s="643"/>
      <c r="BL26" s="643"/>
      <c r="BM26" s="643"/>
      <c r="BN26" s="644"/>
      <c r="BO26" s="675" t="s">
        <v>224</v>
      </c>
      <c r="BP26" s="675"/>
      <c r="BQ26" s="675"/>
      <c r="BR26" s="675"/>
      <c r="BS26" s="648" t="s">
        <v>125</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2464746</v>
      </c>
      <c r="CS26" s="643"/>
      <c r="CT26" s="643"/>
      <c r="CU26" s="643"/>
      <c r="CV26" s="643"/>
      <c r="CW26" s="643"/>
      <c r="CX26" s="643"/>
      <c r="CY26" s="644"/>
      <c r="CZ26" s="645">
        <v>7.6</v>
      </c>
      <c r="DA26" s="663"/>
      <c r="DB26" s="663"/>
      <c r="DC26" s="664"/>
      <c r="DD26" s="648">
        <v>2304219</v>
      </c>
      <c r="DE26" s="643"/>
      <c r="DF26" s="643"/>
      <c r="DG26" s="643"/>
      <c r="DH26" s="643"/>
      <c r="DI26" s="643"/>
      <c r="DJ26" s="643"/>
      <c r="DK26" s="644"/>
      <c r="DL26" s="648" t="s">
        <v>224</v>
      </c>
      <c r="DM26" s="643"/>
      <c r="DN26" s="643"/>
      <c r="DO26" s="643"/>
      <c r="DP26" s="643"/>
      <c r="DQ26" s="643"/>
      <c r="DR26" s="643"/>
      <c r="DS26" s="643"/>
      <c r="DT26" s="643"/>
      <c r="DU26" s="643"/>
      <c r="DV26" s="644"/>
      <c r="DW26" s="645" t="s">
        <v>125</v>
      </c>
      <c r="DX26" s="663"/>
      <c r="DY26" s="663"/>
      <c r="DZ26" s="663"/>
      <c r="EA26" s="663"/>
      <c r="EB26" s="663"/>
      <c r="EC26" s="684"/>
    </row>
    <row r="27" spans="2:133" ht="11.25" customHeight="1" x14ac:dyDescent="0.15">
      <c r="B27" s="639" t="s">
        <v>294</v>
      </c>
      <c r="C27" s="640"/>
      <c r="D27" s="640"/>
      <c r="E27" s="640"/>
      <c r="F27" s="640"/>
      <c r="G27" s="640"/>
      <c r="H27" s="640"/>
      <c r="I27" s="640"/>
      <c r="J27" s="640"/>
      <c r="K27" s="640"/>
      <c r="L27" s="640"/>
      <c r="M27" s="640"/>
      <c r="N27" s="640"/>
      <c r="O27" s="640"/>
      <c r="P27" s="640"/>
      <c r="Q27" s="641"/>
      <c r="R27" s="642">
        <v>4527</v>
      </c>
      <c r="S27" s="643"/>
      <c r="T27" s="643"/>
      <c r="U27" s="643"/>
      <c r="V27" s="643"/>
      <c r="W27" s="643"/>
      <c r="X27" s="643"/>
      <c r="Y27" s="644"/>
      <c r="Z27" s="675">
        <v>0</v>
      </c>
      <c r="AA27" s="675"/>
      <c r="AB27" s="675"/>
      <c r="AC27" s="675"/>
      <c r="AD27" s="676">
        <v>4527</v>
      </c>
      <c r="AE27" s="676"/>
      <c r="AF27" s="676"/>
      <c r="AG27" s="676"/>
      <c r="AH27" s="676"/>
      <c r="AI27" s="676"/>
      <c r="AJ27" s="676"/>
      <c r="AK27" s="676"/>
      <c r="AL27" s="645">
        <v>0</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3975141</v>
      </c>
      <c r="BH27" s="643"/>
      <c r="BI27" s="643"/>
      <c r="BJ27" s="643"/>
      <c r="BK27" s="643"/>
      <c r="BL27" s="643"/>
      <c r="BM27" s="643"/>
      <c r="BN27" s="644"/>
      <c r="BO27" s="675">
        <v>100</v>
      </c>
      <c r="BP27" s="675"/>
      <c r="BQ27" s="675"/>
      <c r="BR27" s="675"/>
      <c r="BS27" s="648" t="s">
        <v>125</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2585120</v>
      </c>
      <c r="CS27" s="661"/>
      <c r="CT27" s="661"/>
      <c r="CU27" s="661"/>
      <c r="CV27" s="661"/>
      <c r="CW27" s="661"/>
      <c r="CX27" s="661"/>
      <c r="CY27" s="662"/>
      <c r="CZ27" s="645">
        <v>8</v>
      </c>
      <c r="DA27" s="663"/>
      <c r="DB27" s="663"/>
      <c r="DC27" s="664"/>
      <c r="DD27" s="648">
        <v>560746</v>
      </c>
      <c r="DE27" s="661"/>
      <c r="DF27" s="661"/>
      <c r="DG27" s="661"/>
      <c r="DH27" s="661"/>
      <c r="DI27" s="661"/>
      <c r="DJ27" s="661"/>
      <c r="DK27" s="662"/>
      <c r="DL27" s="648">
        <v>560395</v>
      </c>
      <c r="DM27" s="661"/>
      <c r="DN27" s="661"/>
      <c r="DO27" s="661"/>
      <c r="DP27" s="661"/>
      <c r="DQ27" s="661"/>
      <c r="DR27" s="661"/>
      <c r="DS27" s="661"/>
      <c r="DT27" s="661"/>
      <c r="DU27" s="661"/>
      <c r="DV27" s="662"/>
      <c r="DW27" s="645">
        <v>3.9</v>
      </c>
      <c r="DX27" s="663"/>
      <c r="DY27" s="663"/>
      <c r="DZ27" s="663"/>
      <c r="EA27" s="663"/>
      <c r="EB27" s="663"/>
      <c r="EC27" s="684"/>
    </row>
    <row r="28" spans="2:133" ht="11.25" customHeight="1" x14ac:dyDescent="0.15">
      <c r="B28" s="639" t="s">
        <v>297</v>
      </c>
      <c r="C28" s="640"/>
      <c r="D28" s="640"/>
      <c r="E28" s="640"/>
      <c r="F28" s="640"/>
      <c r="G28" s="640"/>
      <c r="H28" s="640"/>
      <c r="I28" s="640"/>
      <c r="J28" s="640"/>
      <c r="K28" s="640"/>
      <c r="L28" s="640"/>
      <c r="M28" s="640"/>
      <c r="N28" s="640"/>
      <c r="O28" s="640"/>
      <c r="P28" s="640"/>
      <c r="Q28" s="641"/>
      <c r="R28" s="642">
        <v>180332</v>
      </c>
      <c r="S28" s="643"/>
      <c r="T28" s="643"/>
      <c r="U28" s="643"/>
      <c r="V28" s="643"/>
      <c r="W28" s="643"/>
      <c r="X28" s="643"/>
      <c r="Y28" s="644"/>
      <c r="Z28" s="675">
        <v>0.5</v>
      </c>
      <c r="AA28" s="675"/>
      <c r="AB28" s="675"/>
      <c r="AC28" s="675"/>
      <c r="AD28" s="676">
        <v>52</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3579392</v>
      </c>
      <c r="CS28" s="643"/>
      <c r="CT28" s="643"/>
      <c r="CU28" s="643"/>
      <c r="CV28" s="643"/>
      <c r="CW28" s="643"/>
      <c r="CX28" s="643"/>
      <c r="CY28" s="644"/>
      <c r="CZ28" s="645">
        <v>11.1</v>
      </c>
      <c r="DA28" s="663"/>
      <c r="DB28" s="663"/>
      <c r="DC28" s="664"/>
      <c r="DD28" s="648">
        <v>3552805</v>
      </c>
      <c r="DE28" s="643"/>
      <c r="DF28" s="643"/>
      <c r="DG28" s="643"/>
      <c r="DH28" s="643"/>
      <c r="DI28" s="643"/>
      <c r="DJ28" s="643"/>
      <c r="DK28" s="644"/>
      <c r="DL28" s="648">
        <v>3552805</v>
      </c>
      <c r="DM28" s="643"/>
      <c r="DN28" s="643"/>
      <c r="DO28" s="643"/>
      <c r="DP28" s="643"/>
      <c r="DQ28" s="643"/>
      <c r="DR28" s="643"/>
      <c r="DS28" s="643"/>
      <c r="DT28" s="643"/>
      <c r="DU28" s="643"/>
      <c r="DV28" s="644"/>
      <c r="DW28" s="645">
        <v>24.6</v>
      </c>
      <c r="DX28" s="663"/>
      <c r="DY28" s="663"/>
      <c r="DZ28" s="663"/>
      <c r="EA28" s="663"/>
      <c r="EB28" s="663"/>
      <c r="EC28" s="684"/>
    </row>
    <row r="29" spans="2:133" ht="11.25" customHeight="1" x14ac:dyDescent="0.15">
      <c r="B29" s="639" t="s">
        <v>299</v>
      </c>
      <c r="C29" s="640"/>
      <c r="D29" s="640"/>
      <c r="E29" s="640"/>
      <c r="F29" s="640"/>
      <c r="G29" s="640"/>
      <c r="H29" s="640"/>
      <c r="I29" s="640"/>
      <c r="J29" s="640"/>
      <c r="K29" s="640"/>
      <c r="L29" s="640"/>
      <c r="M29" s="640"/>
      <c r="N29" s="640"/>
      <c r="O29" s="640"/>
      <c r="P29" s="640"/>
      <c r="Q29" s="641"/>
      <c r="R29" s="642">
        <v>118966</v>
      </c>
      <c r="S29" s="643"/>
      <c r="T29" s="643"/>
      <c r="U29" s="643"/>
      <c r="V29" s="643"/>
      <c r="W29" s="643"/>
      <c r="X29" s="643"/>
      <c r="Y29" s="644"/>
      <c r="Z29" s="675">
        <v>0.3</v>
      </c>
      <c r="AA29" s="675"/>
      <c r="AB29" s="675"/>
      <c r="AC29" s="675"/>
      <c r="AD29" s="676">
        <v>16854</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300</v>
      </c>
      <c r="CE29" s="728"/>
      <c r="CF29" s="681" t="s">
        <v>69</v>
      </c>
      <c r="CG29" s="682"/>
      <c r="CH29" s="682"/>
      <c r="CI29" s="682"/>
      <c r="CJ29" s="682"/>
      <c r="CK29" s="682"/>
      <c r="CL29" s="682"/>
      <c r="CM29" s="682"/>
      <c r="CN29" s="682"/>
      <c r="CO29" s="682"/>
      <c r="CP29" s="682"/>
      <c r="CQ29" s="683"/>
      <c r="CR29" s="642">
        <v>3579392</v>
      </c>
      <c r="CS29" s="661"/>
      <c r="CT29" s="661"/>
      <c r="CU29" s="661"/>
      <c r="CV29" s="661"/>
      <c r="CW29" s="661"/>
      <c r="CX29" s="661"/>
      <c r="CY29" s="662"/>
      <c r="CZ29" s="645">
        <v>11.1</v>
      </c>
      <c r="DA29" s="663"/>
      <c r="DB29" s="663"/>
      <c r="DC29" s="664"/>
      <c r="DD29" s="648">
        <v>3552805</v>
      </c>
      <c r="DE29" s="661"/>
      <c r="DF29" s="661"/>
      <c r="DG29" s="661"/>
      <c r="DH29" s="661"/>
      <c r="DI29" s="661"/>
      <c r="DJ29" s="661"/>
      <c r="DK29" s="662"/>
      <c r="DL29" s="648">
        <v>3552805</v>
      </c>
      <c r="DM29" s="661"/>
      <c r="DN29" s="661"/>
      <c r="DO29" s="661"/>
      <c r="DP29" s="661"/>
      <c r="DQ29" s="661"/>
      <c r="DR29" s="661"/>
      <c r="DS29" s="661"/>
      <c r="DT29" s="661"/>
      <c r="DU29" s="661"/>
      <c r="DV29" s="662"/>
      <c r="DW29" s="645">
        <v>24.6</v>
      </c>
      <c r="DX29" s="663"/>
      <c r="DY29" s="663"/>
      <c r="DZ29" s="663"/>
      <c r="EA29" s="663"/>
      <c r="EB29" s="663"/>
      <c r="EC29" s="684"/>
    </row>
    <row r="30" spans="2:133" ht="11.25" customHeight="1" x14ac:dyDescent="0.15">
      <c r="B30" s="639" t="s">
        <v>301</v>
      </c>
      <c r="C30" s="640"/>
      <c r="D30" s="640"/>
      <c r="E30" s="640"/>
      <c r="F30" s="640"/>
      <c r="G30" s="640"/>
      <c r="H30" s="640"/>
      <c r="I30" s="640"/>
      <c r="J30" s="640"/>
      <c r="K30" s="640"/>
      <c r="L30" s="640"/>
      <c r="M30" s="640"/>
      <c r="N30" s="640"/>
      <c r="O30" s="640"/>
      <c r="P30" s="640"/>
      <c r="Q30" s="641"/>
      <c r="R30" s="642">
        <v>198158</v>
      </c>
      <c r="S30" s="643"/>
      <c r="T30" s="643"/>
      <c r="U30" s="643"/>
      <c r="V30" s="643"/>
      <c r="W30" s="643"/>
      <c r="X30" s="643"/>
      <c r="Y30" s="644"/>
      <c r="Z30" s="675">
        <v>0.6</v>
      </c>
      <c r="AA30" s="675"/>
      <c r="AB30" s="675"/>
      <c r="AC30" s="675"/>
      <c r="AD30" s="676" t="s">
        <v>125</v>
      </c>
      <c r="AE30" s="676"/>
      <c r="AF30" s="676"/>
      <c r="AG30" s="676"/>
      <c r="AH30" s="676"/>
      <c r="AI30" s="676"/>
      <c r="AJ30" s="676"/>
      <c r="AK30" s="676"/>
      <c r="AL30" s="645" t="s">
        <v>224</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302</v>
      </c>
      <c r="BH30" s="716"/>
      <c r="BI30" s="716"/>
      <c r="BJ30" s="716"/>
      <c r="BK30" s="716"/>
      <c r="BL30" s="716"/>
      <c r="BM30" s="716"/>
      <c r="BN30" s="716"/>
      <c r="BO30" s="716"/>
      <c r="BP30" s="716"/>
      <c r="BQ30" s="717"/>
      <c r="BR30" s="703" t="s">
        <v>303</v>
      </c>
      <c r="BS30" s="716"/>
      <c r="BT30" s="716"/>
      <c r="BU30" s="716"/>
      <c r="BV30" s="716"/>
      <c r="BW30" s="716"/>
      <c r="BX30" s="716"/>
      <c r="BY30" s="716"/>
      <c r="BZ30" s="716"/>
      <c r="CA30" s="716"/>
      <c r="CB30" s="717"/>
      <c r="CD30" s="729"/>
      <c r="CE30" s="730"/>
      <c r="CF30" s="681" t="s">
        <v>304</v>
      </c>
      <c r="CG30" s="682"/>
      <c r="CH30" s="682"/>
      <c r="CI30" s="682"/>
      <c r="CJ30" s="682"/>
      <c r="CK30" s="682"/>
      <c r="CL30" s="682"/>
      <c r="CM30" s="682"/>
      <c r="CN30" s="682"/>
      <c r="CO30" s="682"/>
      <c r="CP30" s="682"/>
      <c r="CQ30" s="683"/>
      <c r="CR30" s="642">
        <v>3436479</v>
      </c>
      <c r="CS30" s="643"/>
      <c r="CT30" s="643"/>
      <c r="CU30" s="643"/>
      <c r="CV30" s="643"/>
      <c r="CW30" s="643"/>
      <c r="CX30" s="643"/>
      <c r="CY30" s="644"/>
      <c r="CZ30" s="645">
        <v>10.6</v>
      </c>
      <c r="DA30" s="663"/>
      <c r="DB30" s="663"/>
      <c r="DC30" s="664"/>
      <c r="DD30" s="648">
        <v>3412652</v>
      </c>
      <c r="DE30" s="643"/>
      <c r="DF30" s="643"/>
      <c r="DG30" s="643"/>
      <c r="DH30" s="643"/>
      <c r="DI30" s="643"/>
      <c r="DJ30" s="643"/>
      <c r="DK30" s="644"/>
      <c r="DL30" s="648">
        <v>3412652</v>
      </c>
      <c r="DM30" s="643"/>
      <c r="DN30" s="643"/>
      <c r="DO30" s="643"/>
      <c r="DP30" s="643"/>
      <c r="DQ30" s="643"/>
      <c r="DR30" s="643"/>
      <c r="DS30" s="643"/>
      <c r="DT30" s="643"/>
      <c r="DU30" s="643"/>
      <c r="DV30" s="644"/>
      <c r="DW30" s="645">
        <v>23.7</v>
      </c>
      <c r="DX30" s="663"/>
      <c r="DY30" s="663"/>
      <c r="DZ30" s="663"/>
      <c r="EA30" s="663"/>
      <c r="EB30" s="663"/>
      <c r="EC30" s="684"/>
    </row>
    <row r="31" spans="2:133" ht="11.25" customHeight="1" x14ac:dyDescent="0.15">
      <c r="B31" s="639" t="s">
        <v>305</v>
      </c>
      <c r="C31" s="640"/>
      <c r="D31" s="640"/>
      <c r="E31" s="640"/>
      <c r="F31" s="640"/>
      <c r="G31" s="640"/>
      <c r="H31" s="640"/>
      <c r="I31" s="640"/>
      <c r="J31" s="640"/>
      <c r="K31" s="640"/>
      <c r="L31" s="640"/>
      <c r="M31" s="640"/>
      <c r="N31" s="640"/>
      <c r="O31" s="640"/>
      <c r="P31" s="640"/>
      <c r="Q31" s="641"/>
      <c r="R31" s="642">
        <v>6964106</v>
      </c>
      <c r="S31" s="643"/>
      <c r="T31" s="643"/>
      <c r="U31" s="643"/>
      <c r="V31" s="643"/>
      <c r="W31" s="643"/>
      <c r="X31" s="643"/>
      <c r="Y31" s="644"/>
      <c r="Z31" s="675">
        <v>20.2</v>
      </c>
      <c r="AA31" s="675"/>
      <c r="AB31" s="675"/>
      <c r="AC31" s="675"/>
      <c r="AD31" s="676" t="s">
        <v>125</v>
      </c>
      <c r="AE31" s="676"/>
      <c r="AF31" s="676"/>
      <c r="AG31" s="676"/>
      <c r="AH31" s="676"/>
      <c r="AI31" s="676"/>
      <c r="AJ31" s="676"/>
      <c r="AK31" s="676"/>
      <c r="AL31" s="645" t="s">
        <v>224</v>
      </c>
      <c r="AM31" s="646"/>
      <c r="AN31" s="646"/>
      <c r="AO31" s="677"/>
      <c r="AP31" s="718" t="s">
        <v>306</v>
      </c>
      <c r="AQ31" s="719"/>
      <c r="AR31" s="719"/>
      <c r="AS31" s="719"/>
      <c r="AT31" s="724" t="s">
        <v>307</v>
      </c>
      <c r="AU31" s="231"/>
      <c r="AV31" s="231"/>
      <c r="AW31" s="231"/>
      <c r="AX31" s="708" t="s">
        <v>183</v>
      </c>
      <c r="AY31" s="709"/>
      <c r="AZ31" s="709"/>
      <c r="BA31" s="709"/>
      <c r="BB31" s="709"/>
      <c r="BC31" s="709"/>
      <c r="BD31" s="709"/>
      <c r="BE31" s="709"/>
      <c r="BF31" s="710"/>
      <c r="BG31" s="711">
        <v>98.3</v>
      </c>
      <c r="BH31" s="712"/>
      <c r="BI31" s="712"/>
      <c r="BJ31" s="712"/>
      <c r="BK31" s="712"/>
      <c r="BL31" s="712"/>
      <c r="BM31" s="713">
        <v>91.9</v>
      </c>
      <c r="BN31" s="712"/>
      <c r="BO31" s="712"/>
      <c r="BP31" s="712"/>
      <c r="BQ31" s="714"/>
      <c r="BR31" s="711">
        <v>98.2</v>
      </c>
      <c r="BS31" s="712"/>
      <c r="BT31" s="712"/>
      <c r="BU31" s="712"/>
      <c r="BV31" s="712"/>
      <c r="BW31" s="712"/>
      <c r="BX31" s="713">
        <v>91.2</v>
      </c>
      <c r="BY31" s="712"/>
      <c r="BZ31" s="712"/>
      <c r="CA31" s="712"/>
      <c r="CB31" s="714"/>
      <c r="CD31" s="729"/>
      <c r="CE31" s="730"/>
      <c r="CF31" s="681" t="s">
        <v>308</v>
      </c>
      <c r="CG31" s="682"/>
      <c r="CH31" s="682"/>
      <c r="CI31" s="682"/>
      <c r="CJ31" s="682"/>
      <c r="CK31" s="682"/>
      <c r="CL31" s="682"/>
      <c r="CM31" s="682"/>
      <c r="CN31" s="682"/>
      <c r="CO31" s="682"/>
      <c r="CP31" s="682"/>
      <c r="CQ31" s="683"/>
      <c r="CR31" s="642">
        <v>142913</v>
      </c>
      <c r="CS31" s="661"/>
      <c r="CT31" s="661"/>
      <c r="CU31" s="661"/>
      <c r="CV31" s="661"/>
      <c r="CW31" s="661"/>
      <c r="CX31" s="661"/>
      <c r="CY31" s="662"/>
      <c r="CZ31" s="645">
        <v>0.4</v>
      </c>
      <c r="DA31" s="663"/>
      <c r="DB31" s="663"/>
      <c r="DC31" s="664"/>
      <c r="DD31" s="648">
        <v>140153</v>
      </c>
      <c r="DE31" s="661"/>
      <c r="DF31" s="661"/>
      <c r="DG31" s="661"/>
      <c r="DH31" s="661"/>
      <c r="DI31" s="661"/>
      <c r="DJ31" s="661"/>
      <c r="DK31" s="662"/>
      <c r="DL31" s="648">
        <v>140153</v>
      </c>
      <c r="DM31" s="661"/>
      <c r="DN31" s="661"/>
      <c r="DO31" s="661"/>
      <c r="DP31" s="661"/>
      <c r="DQ31" s="661"/>
      <c r="DR31" s="661"/>
      <c r="DS31" s="661"/>
      <c r="DT31" s="661"/>
      <c r="DU31" s="661"/>
      <c r="DV31" s="662"/>
      <c r="DW31" s="645">
        <v>1</v>
      </c>
      <c r="DX31" s="663"/>
      <c r="DY31" s="663"/>
      <c r="DZ31" s="663"/>
      <c r="EA31" s="663"/>
      <c r="EB31" s="663"/>
      <c r="EC31" s="684"/>
    </row>
    <row r="32" spans="2:133" ht="11.25" customHeight="1" x14ac:dyDescent="0.15">
      <c r="B32" s="733" t="s">
        <v>309</v>
      </c>
      <c r="C32" s="734"/>
      <c r="D32" s="734"/>
      <c r="E32" s="734"/>
      <c r="F32" s="734"/>
      <c r="G32" s="734"/>
      <c r="H32" s="734"/>
      <c r="I32" s="734"/>
      <c r="J32" s="734"/>
      <c r="K32" s="734"/>
      <c r="L32" s="734"/>
      <c r="M32" s="734"/>
      <c r="N32" s="734"/>
      <c r="O32" s="734"/>
      <c r="P32" s="734"/>
      <c r="Q32" s="735"/>
      <c r="R32" s="642">
        <v>10599</v>
      </c>
      <c r="S32" s="643"/>
      <c r="T32" s="643"/>
      <c r="U32" s="643"/>
      <c r="V32" s="643"/>
      <c r="W32" s="643"/>
      <c r="X32" s="643"/>
      <c r="Y32" s="644"/>
      <c r="Z32" s="675">
        <v>0</v>
      </c>
      <c r="AA32" s="675"/>
      <c r="AB32" s="675"/>
      <c r="AC32" s="675"/>
      <c r="AD32" s="676">
        <v>10599</v>
      </c>
      <c r="AE32" s="676"/>
      <c r="AF32" s="676"/>
      <c r="AG32" s="676"/>
      <c r="AH32" s="676"/>
      <c r="AI32" s="676"/>
      <c r="AJ32" s="676"/>
      <c r="AK32" s="676"/>
      <c r="AL32" s="645">
        <v>0.1</v>
      </c>
      <c r="AM32" s="646"/>
      <c r="AN32" s="646"/>
      <c r="AO32" s="677"/>
      <c r="AP32" s="720"/>
      <c r="AQ32" s="721"/>
      <c r="AR32" s="721"/>
      <c r="AS32" s="721"/>
      <c r="AT32" s="725"/>
      <c r="AU32" s="230" t="s">
        <v>310</v>
      </c>
      <c r="AV32" s="230"/>
      <c r="AW32" s="230"/>
      <c r="AX32" s="639" t="s">
        <v>311</v>
      </c>
      <c r="AY32" s="640"/>
      <c r="AZ32" s="640"/>
      <c r="BA32" s="640"/>
      <c r="BB32" s="640"/>
      <c r="BC32" s="640"/>
      <c r="BD32" s="640"/>
      <c r="BE32" s="640"/>
      <c r="BF32" s="641"/>
      <c r="BG32" s="715">
        <v>99.2</v>
      </c>
      <c r="BH32" s="661"/>
      <c r="BI32" s="661"/>
      <c r="BJ32" s="661"/>
      <c r="BK32" s="661"/>
      <c r="BL32" s="661"/>
      <c r="BM32" s="646">
        <v>94.6</v>
      </c>
      <c r="BN32" s="707"/>
      <c r="BO32" s="707"/>
      <c r="BP32" s="707"/>
      <c r="BQ32" s="688"/>
      <c r="BR32" s="715">
        <v>98.8</v>
      </c>
      <c r="BS32" s="661"/>
      <c r="BT32" s="661"/>
      <c r="BU32" s="661"/>
      <c r="BV32" s="661"/>
      <c r="BW32" s="661"/>
      <c r="BX32" s="646">
        <v>93.5</v>
      </c>
      <c r="BY32" s="707"/>
      <c r="BZ32" s="707"/>
      <c r="CA32" s="707"/>
      <c r="CB32" s="688"/>
      <c r="CD32" s="731"/>
      <c r="CE32" s="732"/>
      <c r="CF32" s="681" t="s">
        <v>312</v>
      </c>
      <c r="CG32" s="682"/>
      <c r="CH32" s="682"/>
      <c r="CI32" s="682"/>
      <c r="CJ32" s="682"/>
      <c r="CK32" s="682"/>
      <c r="CL32" s="682"/>
      <c r="CM32" s="682"/>
      <c r="CN32" s="682"/>
      <c r="CO32" s="682"/>
      <c r="CP32" s="682"/>
      <c r="CQ32" s="683"/>
      <c r="CR32" s="642" t="s">
        <v>125</v>
      </c>
      <c r="CS32" s="643"/>
      <c r="CT32" s="643"/>
      <c r="CU32" s="643"/>
      <c r="CV32" s="643"/>
      <c r="CW32" s="643"/>
      <c r="CX32" s="643"/>
      <c r="CY32" s="644"/>
      <c r="CZ32" s="645" t="s">
        <v>125</v>
      </c>
      <c r="DA32" s="663"/>
      <c r="DB32" s="663"/>
      <c r="DC32" s="664"/>
      <c r="DD32" s="648" t="s">
        <v>224</v>
      </c>
      <c r="DE32" s="643"/>
      <c r="DF32" s="643"/>
      <c r="DG32" s="643"/>
      <c r="DH32" s="643"/>
      <c r="DI32" s="643"/>
      <c r="DJ32" s="643"/>
      <c r="DK32" s="644"/>
      <c r="DL32" s="648" t="s">
        <v>224</v>
      </c>
      <c r="DM32" s="643"/>
      <c r="DN32" s="643"/>
      <c r="DO32" s="643"/>
      <c r="DP32" s="643"/>
      <c r="DQ32" s="643"/>
      <c r="DR32" s="643"/>
      <c r="DS32" s="643"/>
      <c r="DT32" s="643"/>
      <c r="DU32" s="643"/>
      <c r="DV32" s="644"/>
      <c r="DW32" s="645" t="s">
        <v>224</v>
      </c>
      <c r="DX32" s="663"/>
      <c r="DY32" s="663"/>
      <c r="DZ32" s="663"/>
      <c r="EA32" s="663"/>
      <c r="EB32" s="663"/>
      <c r="EC32" s="684"/>
    </row>
    <row r="33" spans="2:133" ht="11.25" customHeight="1" x14ac:dyDescent="0.15">
      <c r="B33" s="639" t="s">
        <v>313</v>
      </c>
      <c r="C33" s="640"/>
      <c r="D33" s="640"/>
      <c r="E33" s="640"/>
      <c r="F33" s="640"/>
      <c r="G33" s="640"/>
      <c r="H33" s="640"/>
      <c r="I33" s="640"/>
      <c r="J33" s="640"/>
      <c r="K33" s="640"/>
      <c r="L33" s="640"/>
      <c r="M33" s="640"/>
      <c r="N33" s="640"/>
      <c r="O33" s="640"/>
      <c r="P33" s="640"/>
      <c r="Q33" s="641"/>
      <c r="R33" s="642">
        <v>2760951</v>
      </c>
      <c r="S33" s="643"/>
      <c r="T33" s="643"/>
      <c r="U33" s="643"/>
      <c r="V33" s="643"/>
      <c r="W33" s="643"/>
      <c r="X33" s="643"/>
      <c r="Y33" s="644"/>
      <c r="Z33" s="675">
        <v>8</v>
      </c>
      <c r="AA33" s="675"/>
      <c r="AB33" s="675"/>
      <c r="AC33" s="675"/>
      <c r="AD33" s="676" t="s">
        <v>125</v>
      </c>
      <c r="AE33" s="676"/>
      <c r="AF33" s="676"/>
      <c r="AG33" s="676"/>
      <c r="AH33" s="676"/>
      <c r="AI33" s="676"/>
      <c r="AJ33" s="676"/>
      <c r="AK33" s="676"/>
      <c r="AL33" s="645" t="s">
        <v>224</v>
      </c>
      <c r="AM33" s="646"/>
      <c r="AN33" s="646"/>
      <c r="AO33" s="677"/>
      <c r="AP33" s="722"/>
      <c r="AQ33" s="723"/>
      <c r="AR33" s="723"/>
      <c r="AS33" s="723"/>
      <c r="AT33" s="726"/>
      <c r="AU33" s="232"/>
      <c r="AV33" s="232"/>
      <c r="AW33" s="232"/>
      <c r="AX33" s="623" t="s">
        <v>314</v>
      </c>
      <c r="AY33" s="624"/>
      <c r="AZ33" s="624"/>
      <c r="BA33" s="624"/>
      <c r="BB33" s="624"/>
      <c r="BC33" s="624"/>
      <c r="BD33" s="624"/>
      <c r="BE33" s="624"/>
      <c r="BF33" s="625"/>
      <c r="BG33" s="706">
        <v>97.5</v>
      </c>
      <c r="BH33" s="627"/>
      <c r="BI33" s="627"/>
      <c r="BJ33" s="627"/>
      <c r="BK33" s="627"/>
      <c r="BL33" s="627"/>
      <c r="BM33" s="669">
        <v>89.1</v>
      </c>
      <c r="BN33" s="627"/>
      <c r="BO33" s="627"/>
      <c r="BP33" s="627"/>
      <c r="BQ33" s="671"/>
      <c r="BR33" s="706">
        <v>97.6</v>
      </c>
      <c r="BS33" s="627"/>
      <c r="BT33" s="627"/>
      <c r="BU33" s="627"/>
      <c r="BV33" s="627"/>
      <c r="BW33" s="627"/>
      <c r="BX33" s="669">
        <v>88.7</v>
      </c>
      <c r="BY33" s="627"/>
      <c r="BZ33" s="627"/>
      <c r="CA33" s="627"/>
      <c r="CB33" s="671"/>
      <c r="CD33" s="681" t="s">
        <v>315</v>
      </c>
      <c r="CE33" s="682"/>
      <c r="CF33" s="682"/>
      <c r="CG33" s="682"/>
      <c r="CH33" s="682"/>
      <c r="CI33" s="682"/>
      <c r="CJ33" s="682"/>
      <c r="CK33" s="682"/>
      <c r="CL33" s="682"/>
      <c r="CM33" s="682"/>
      <c r="CN33" s="682"/>
      <c r="CO33" s="682"/>
      <c r="CP33" s="682"/>
      <c r="CQ33" s="683"/>
      <c r="CR33" s="642">
        <v>18377062</v>
      </c>
      <c r="CS33" s="661"/>
      <c r="CT33" s="661"/>
      <c r="CU33" s="661"/>
      <c r="CV33" s="661"/>
      <c r="CW33" s="661"/>
      <c r="CX33" s="661"/>
      <c r="CY33" s="662"/>
      <c r="CZ33" s="645">
        <v>56.9</v>
      </c>
      <c r="DA33" s="663"/>
      <c r="DB33" s="663"/>
      <c r="DC33" s="664"/>
      <c r="DD33" s="648">
        <v>8420463</v>
      </c>
      <c r="DE33" s="661"/>
      <c r="DF33" s="661"/>
      <c r="DG33" s="661"/>
      <c r="DH33" s="661"/>
      <c r="DI33" s="661"/>
      <c r="DJ33" s="661"/>
      <c r="DK33" s="662"/>
      <c r="DL33" s="648">
        <v>5140752</v>
      </c>
      <c r="DM33" s="661"/>
      <c r="DN33" s="661"/>
      <c r="DO33" s="661"/>
      <c r="DP33" s="661"/>
      <c r="DQ33" s="661"/>
      <c r="DR33" s="661"/>
      <c r="DS33" s="661"/>
      <c r="DT33" s="661"/>
      <c r="DU33" s="661"/>
      <c r="DV33" s="662"/>
      <c r="DW33" s="645">
        <v>35.6</v>
      </c>
      <c r="DX33" s="663"/>
      <c r="DY33" s="663"/>
      <c r="DZ33" s="663"/>
      <c r="EA33" s="663"/>
      <c r="EB33" s="663"/>
      <c r="EC33" s="684"/>
    </row>
    <row r="34" spans="2:133" ht="11.25" customHeight="1" x14ac:dyDescent="0.15">
      <c r="B34" s="639" t="s">
        <v>316</v>
      </c>
      <c r="C34" s="640"/>
      <c r="D34" s="640"/>
      <c r="E34" s="640"/>
      <c r="F34" s="640"/>
      <c r="G34" s="640"/>
      <c r="H34" s="640"/>
      <c r="I34" s="640"/>
      <c r="J34" s="640"/>
      <c r="K34" s="640"/>
      <c r="L34" s="640"/>
      <c r="M34" s="640"/>
      <c r="N34" s="640"/>
      <c r="O34" s="640"/>
      <c r="P34" s="640"/>
      <c r="Q34" s="641"/>
      <c r="R34" s="642">
        <v>178919</v>
      </c>
      <c r="S34" s="643"/>
      <c r="T34" s="643"/>
      <c r="U34" s="643"/>
      <c r="V34" s="643"/>
      <c r="W34" s="643"/>
      <c r="X34" s="643"/>
      <c r="Y34" s="644"/>
      <c r="Z34" s="675">
        <v>0.5</v>
      </c>
      <c r="AA34" s="675"/>
      <c r="AB34" s="675"/>
      <c r="AC34" s="675"/>
      <c r="AD34" s="676">
        <v>1152</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6183550</v>
      </c>
      <c r="CS34" s="643"/>
      <c r="CT34" s="643"/>
      <c r="CU34" s="643"/>
      <c r="CV34" s="643"/>
      <c r="CW34" s="643"/>
      <c r="CX34" s="643"/>
      <c r="CY34" s="644"/>
      <c r="CZ34" s="645">
        <v>19.100000000000001</v>
      </c>
      <c r="DA34" s="663"/>
      <c r="DB34" s="663"/>
      <c r="DC34" s="664"/>
      <c r="DD34" s="648">
        <v>2893182</v>
      </c>
      <c r="DE34" s="643"/>
      <c r="DF34" s="643"/>
      <c r="DG34" s="643"/>
      <c r="DH34" s="643"/>
      <c r="DI34" s="643"/>
      <c r="DJ34" s="643"/>
      <c r="DK34" s="644"/>
      <c r="DL34" s="648">
        <v>1819610</v>
      </c>
      <c r="DM34" s="643"/>
      <c r="DN34" s="643"/>
      <c r="DO34" s="643"/>
      <c r="DP34" s="643"/>
      <c r="DQ34" s="643"/>
      <c r="DR34" s="643"/>
      <c r="DS34" s="643"/>
      <c r="DT34" s="643"/>
      <c r="DU34" s="643"/>
      <c r="DV34" s="644"/>
      <c r="DW34" s="645">
        <v>12.6</v>
      </c>
      <c r="DX34" s="663"/>
      <c r="DY34" s="663"/>
      <c r="DZ34" s="663"/>
      <c r="EA34" s="663"/>
      <c r="EB34" s="663"/>
      <c r="EC34" s="684"/>
    </row>
    <row r="35" spans="2:133" ht="11.25" customHeight="1" x14ac:dyDescent="0.15">
      <c r="B35" s="639" t="s">
        <v>318</v>
      </c>
      <c r="C35" s="640"/>
      <c r="D35" s="640"/>
      <c r="E35" s="640"/>
      <c r="F35" s="640"/>
      <c r="G35" s="640"/>
      <c r="H35" s="640"/>
      <c r="I35" s="640"/>
      <c r="J35" s="640"/>
      <c r="K35" s="640"/>
      <c r="L35" s="640"/>
      <c r="M35" s="640"/>
      <c r="N35" s="640"/>
      <c r="O35" s="640"/>
      <c r="P35" s="640"/>
      <c r="Q35" s="641"/>
      <c r="R35" s="642">
        <v>462009</v>
      </c>
      <c r="S35" s="643"/>
      <c r="T35" s="643"/>
      <c r="U35" s="643"/>
      <c r="V35" s="643"/>
      <c r="W35" s="643"/>
      <c r="X35" s="643"/>
      <c r="Y35" s="644"/>
      <c r="Z35" s="675">
        <v>1.3</v>
      </c>
      <c r="AA35" s="675"/>
      <c r="AB35" s="675"/>
      <c r="AC35" s="675"/>
      <c r="AD35" s="676" t="s">
        <v>224</v>
      </c>
      <c r="AE35" s="676"/>
      <c r="AF35" s="676"/>
      <c r="AG35" s="676"/>
      <c r="AH35" s="676"/>
      <c r="AI35" s="676"/>
      <c r="AJ35" s="676"/>
      <c r="AK35" s="676"/>
      <c r="AL35" s="645" t="s">
        <v>125</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171363</v>
      </c>
      <c r="CS35" s="661"/>
      <c r="CT35" s="661"/>
      <c r="CU35" s="661"/>
      <c r="CV35" s="661"/>
      <c r="CW35" s="661"/>
      <c r="CX35" s="661"/>
      <c r="CY35" s="662"/>
      <c r="CZ35" s="645">
        <v>0.5</v>
      </c>
      <c r="DA35" s="663"/>
      <c r="DB35" s="663"/>
      <c r="DC35" s="664"/>
      <c r="DD35" s="648">
        <v>125089</v>
      </c>
      <c r="DE35" s="661"/>
      <c r="DF35" s="661"/>
      <c r="DG35" s="661"/>
      <c r="DH35" s="661"/>
      <c r="DI35" s="661"/>
      <c r="DJ35" s="661"/>
      <c r="DK35" s="662"/>
      <c r="DL35" s="648">
        <v>125089</v>
      </c>
      <c r="DM35" s="661"/>
      <c r="DN35" s="661"/>
      <c r="DO35" s="661"/>
      <c r="DP35" s="661"/>
      <c r="DQ35" s="661"/>
      <c r="DR35" s="661"/>
      <c r="DS35" s="661"/>
      <c r="DT35" s="661"/>
      <c r="DU35" s="661"/>
      <c r="DV35" s="662"/>
      <c r="DW35" s="645">
        <v>0.9</v>
      </c>
      <c r="DX35" s="663"/>
      <c r="DY35" s="663"/>
      <c r="DZ35" s="663"/>
      <c r="EA35" s="663"/>
      <c r="EB35" s="663"/>
      <c r="EC35" s="684"/>
    </row>
    <row r="36" spans="2:133" ht="11.25" customHeight="1" x14ac:dyDescent="0.15">
      <c r="B36" s="639" t="s">
        <v>322</v>
      </c>
      <c r="C36" s="640"/>
      <c r="D36" s="640"/>
      <c r="E36" s="640"/>
      <c r="F36" s="640"/>
      <c r="G36" s="640"/>
      <c r="H36" s="640"/>
      <c r="I36" s="640"/>
      <c r="J36" s="640"/>
      <c r="K36" s="640"/>
      <c r="L36" s="640"/>
      <c r="M36" s="640"/>
      <c r="N36" s="640"/>
      <c r="O36" s="640"/>
      <c r="P36" s="640"/>
      <c r="Q36" s="641"/>
      <c r="R36" s="642">
        <v>982367</v>
      </c>
      <c r="S36" s="643"/>
      <c r="T36" s="643"/>
      <c r="U36" s="643"/>
      <c r="V36" s="643"/>
      <c r="W36" s="643"/>
      <c r="X36" s="643"/>
      <c r="Y36" s="644"/>
      <c r="Z36" s="675">
        <v>2.8</v>
      </c>
      <c r="AA36" s="675"/>
      <c r="AB36" s="675"/>
      <c r="AC36" s="675"/>
      <c r="AD36" s="676" t="s">
        <v>125</v>
      </c>
      <c r="AE36" s="676"/>
      <c r="AF36" s="676"/>
      <c r="AG36" s="676"/>
      <c r="AH36" s="676"/>
      <c r="AI36" s="676"/>
      <c r="AJ36" s="676"/>
      <c r="AK36" s="676"/>
      <c r="AL36" s="645" t="s">
        <v>125</v>
      </c>
      <c r="AM36" s="646"/>
      <c r="AN36" s="646"/>
      <c r="AO36" s="677"/>
      <c r="AP36" s="235"/>
      <c r="AQ36" s="694" t="s">
        <v>323</v>
      </c>
      <c r="AR36" s="695"/>
      <c r="AS36" s="695"/>
      <c r="AT36" s="695"/>
      <c r="AU36" s="695"/>
      <c r="AV36" s="695"/>
      <c r="AW36" s="695"/>
      <c r="AX36" s="695"/>
      <c r="AY36" s="696"/>
      <c r="AZ36" s="697">
        <v>2626724</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243553</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8549310</v>
      </c>
      <c r="CS36" s="643"/>
      <c r="CT36" s="643"/>
      <c r="CU36" s="643"/>
      <c r="CV36" s="643"/>
      <c r="CW36" s="643"/>
      <c r="CX36" s="643"/>
      <c r="CY36" s="644"/>
      <c r="CZ36" s="645">
        <v>26.5</v>
      </c>
      <c r="DA36" s="663"/>
      <c r="DB36" s="663"/>
      <c r="DC36" s="664"/>
      <c r="DD36" s="648">
        <v>2568230</v>
      </c>
      <c r="DE36" s="643"/>
      <c r="DF36" s="643"/>
      <c r="DG36" s="643"/>
      <c r="DH36" s="643"/>
      <c r="DI36" s="643"/>
      <c r="DJ36" s="643"/>
      <c r="DK36" s="644"/>
      <c r="DL36" s="648">
        <v>1495712</v>
      </c>
      <c r="DM36" s="643"/>
      <c r="DN36" s="643"/>
      <c r="DO36" s="643"/>
      <c r="DP36" s="643"/>
      <c r="DQ36" s="643"/>
      <c r="DR36" s="643"/>
      <c r="DS36" s="643"/>
      <c r="DT36" s="643"/>
      <c r="DU36" s="643"/>
      <c r="DV36" s="644"/>
      <c r="DW36" s="645">
        <v>10.4</v>
      </c>
      <c r="DX36" s="663"/>
      <c r="DY36" s="663"/>
      <c r="DZ36" s="663"/>
      <c r="EA36" s="663"/>
      <c r="EB36" s="663"/>
      <c r="EC36" s="684"/>
    </row>
    <row r="37" spans="2:133" ht="11.25" customHeight="1" x14ac:dyDescent="0.15">
      <c r="B37" s="639" t="s">
        <v>326</v>
      </c>
      <c r="C37" s="640"/>
      <c r="D37" s="640"/>
      <c r="E37" s="640"/>
      <c r="F37" s="640"/>
      <c r="G37" s="640"/>
      <c r="H37" s="640"/>
      <c r="I37" s="640"/>
      <c r="J37" s="640"/>
      <c r="K37" s="640"/>
      <c r="L37" s="640"/>
      <c r="M37" s="640"/>
      <c r="N37" s="640"/>
      <c r="O37" s="640"/>
      <c r="P37" s="640"/>
      <c r="Q37" s="641"/>
      <c r="R37" s="642">
        <v>3741235</v>
      </c>
      <c r="S37" s="643"/>
      <c r="T37" s="643"/>
      <c r="U37" s="643"/>
      <c r="V37" s="643"/>
      <c r="W37" s="643"/>
      <c r="X37" s="643"/>
      <c r="Y37" s="644"/>
      <c r="Z37" s="675">
        <v>10.8</v>
      </c>
      <c r="AA37" s="675"/>
      <c r="AB37" s="675"/>
      <c r="AC37" s="675"/>
      <c r="AD37" s="676" t="s">
        <v>125</v>
      </c>
      <c r="AE37" s="676"/>
      <c r="AF37" s="676"/>
      <c r="AG37" s="676"/>
      <c r="AH37" s="676"/>
      <c r="AI37" s="676"/>
      <c r="AJ37" s="676"/>
      <c r="AK37" s="676"/>
      <c r="AL37" s="645" t="s">
        <v>125</v>
      </c>
      <c r="AM37" s="646"/>
      <c r="AN37" s="646"/>
      <c r="AO37" s="677"/>
      <c r="AQ37" s="685" t="s">
        <v>327</v>
      </c>
      <c r="AR37" s="686"/>
      <c r="AS37" s="686"/>
      <c r="AT37" s="686"/>
      <c r="AU37" s="686"/>
      <c r="AV37" s="686"/>
      <c r="AW37" s="686"/>
      <c r="AX37" s="686"/>
      <c r="AY37" s="687"/>
      <c r="AZ37" s="642">
        <v>429567</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209025</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1146139</v>
      </c>
      <c r="CS37" s="661"/>
      <c r="CT37" s="661"/>
      <c r="CU37" s="661"/>
      <c r="CV37" s="661"/>
      <c r="CW37" s="661"/>
      <c r="CX37" s="661"/>
      <c r="CY37" s="662"/>
      <c r="CZ37" s="645">
        <v>3.5</v>
      </c>
      <c r="DA37" s="663"/>
      <c r="DB37" s="663"/>
      <c r="DC37" s="664"/>
      <c r="DD37" s="648">
        <v>1125833</v>
      </c>
      <c r="DE37" s="661"/>
      <c r="DF37" s="661"/>
      <c r="DG37" s="661"/>
      <c r="DH37" s="661"/>
      <c r="DI37" s="661"/>
      <c r="DJ37" s="661"/>
      <c r="DK37" s="662"/>
      <c r="DL37" s="648">
        <v>1074923</v>
      </c>
      <c r="DM37" s="661"/>
      <c r="DN37" s="661"/>
      <c r="DO37" s="661"/>
      <c r="DP37" s="661"/>
      <c r="DQ37" s="661"/>
      <c r="DR37" s="661"/>
      <c r="DS37" s="661"/>
      <c r="DT37" s="661"/>
      <c r="DU37" s="661"/>
      <c r="DV37" s="662"/>
      <c r="DW37" s="645">
        <v>7.4</v>
      </c>
      <c r="DX37" s="663"/>
      <c r="DY37" s="663"/>
      <c r="DZ37" s="663"/>
      <c r="EA37" s="663"/>
      <c r="EB37" s="663"/>
      <c r="EC37" s="684"/>
    </row>
    <row r="38" spans="2:133" ht="11.25" customHeight="1" x14ac:dyDescent="0.15">
      <c r="B38" s="639" t="s">
        <v>330</v>
      </c>
      <c r="C38" s="640"/>
      <c r="D38" s="640"/>
      <c r="E38" s="640"/>
      <c r="F38" s="640"/>
      <c r="G38" s="640"/>
      <c r="H38" s="640"/>
      <c r="I38" s="640"/>
      <c r="J38" s="640"/>
      <c r="K38" s="640"/>
      <c r="L38" s="640"/>
      <c r="M38" s="640"/>
      <c r="N38" s="640"/>
      <c r="O38" s="640"/>
      <c r="P38" s="640"/>
      <c r="Q38" s="641"/>
      <c r="R38" s="642">
        <v>126939</v>
      </c>
      <c r="S38" s="643"/>
      <c r="T38" s="643"/>
      <c r="U38" s="643"/>
      <c r="V38" s="643"/>
      <c r="W38" s="643"/>
      <c r="X38" s="643"/>
      <c r="Y38" s="644"/>
      <c r="Z38" s="675">
        <v>0.4</v>
      </c>
      <c r="AA38" s="675"/>
      <c r="AB38" s="675"/>
      <c r="AC38" s="675"/>
      <c r="AD38" s="676">
        <v>26043</v>
      </c>
      <c r="AE38" s="676"/>
      <c r="AF38" s="676"/>
      <c r="AG38" s="676"/>
      <c r="AH38" s="676"/>
      <c r="AI38" s="676"/>
      <c r="AJ38" s="676"/>
      <c r="AK38" s="676"/>
      <c r="AL38" s="645">
        <v>0.2</v>
      </c>
      <c r="AM38" s="646"/>
      <c r="AN38" s="646"/>
      <c r="AO38" s="677"/>
      <c r="AQ38" s="685" t="s">
        <v>331</v>
      </c>
      <c r="AR38" s="686"/>
      <c r="AS38" s="686"/>
      <c r="AT38" s="686"/>
      <c r="AU38" s="686"/>
      <c r="AV38" s="686"/>
      <c r="AW38" s="686"/>
      <c r="AX38" s="686"/>
      <c r="AY38" s="687"/>
      <c r="AZ38" s="642">
        <v>100000</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7116</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2097157</v>
      </c>
      <c r="CS38" s="643"/>
      <c r="CT38" s="643"/>
      <c r="CU38" s="643"/>
      <c r="CV38" s="643"/>
      <c r="CW38" s="643"/>
      <c r="CX38" s="643"/>
      <c r="CY38" s="644"/>
      <c r="CZ38" s="645">
        <v>6.5</v>
      </c>
      <c r="DA38" s="663"/>
      <c r="DB38" s="663"/>
      <c r="DC38" s="664"/>
      <c r="DD38" s="648">
        <v>1740740</v>
      </c>
      <c r="DE38" s="643"/>
      <c r="DF38" s="643"/>
      <c r="DG38" s="643"/>
      <c r="DH38" s="643"/>
      <c r="DI38" s="643"/>
      <c r="DJ38" s="643"/>
      <c r="DK38" s="644"/>
      <c r="DL38" s="648">
        <v>1694113</v>
      </c>
      <c r="DM38" s="643"/>
      <c r="DN38" s="643"/>
      <c r="DO38" s="643"/>
      <c r="DP38" s="643"/>
      <c r="DQ38" s="643"/>
      <c r="DR38" s="643"/>
      <c r="DS38" s="643"/>
      <c r="DT38" s="643"/>
      <c r="DU38" s="643"/>
      <c r="DV38" s="644"/>
      <c r="DW38" s="645">
        <v>11.7</v>
      </c>
      <c r="DX38" s="663"/>
      <c r="DY38" s="663"/>
      <c r="DZ38" s="663"/>
      <c r="EA38" s="663"/>
      <c r="EB38" s="663"/>
      <c r="EC38" s="684"/>
    </row>
    <row r="39" spans="2:133" ht="11.25" customHeight="1" x14ac:dyDescent="0.15">
      <c r="B39" s="639" t="s">
        <v>334</v>
      </c>
      <c r="C39" s="640"/>
      <c r="D39" s="640"/>
      <c r="E39" s="640"/>
      <c r="F39" s="640"/>
      <c r="G39" s="640"/>
      <c r="H39" s="640"/>
      <c r="I39" s="640"/>
      <c r="J39" s="640"/>
      <c r="K39" s="640"/>
      <c r="L39" s="640"/>
      <c r="M39" s="640"/>
      <c r="N39" s="640"/>
      <c r="O39" s="640"/>
      <c r="P39" s="640"/>
      <c r="Q39" s="641"/>
      <c r="R39" s="642">
        <v>4081400</v>
      </c>
      <c r="S39" s="643"/>
      <c r="T39" s="643"/>
      <c r="U39" s="643"/>
      <c r="V39" s="643"/>
      <c r="W39" s="643"/>
      <c r="X39" s="643"/>
      <c r="Y39" s="644"/>
      <c r="Z39" s="675">
        <v>11.8</v>
      </c>
      <c r="AA39" s="675"/>
      <c r="AB39" s="675"/>
      <c r="AC39" s="675"/>
      <c r="AD39" s="676" t="s">
        <v>125</v>
      </c>
      <c r="AE39" s="676"/>
      <c r="AF39" s="676"/>
      <c r="AG39" s="676"/>
      <c r="AH39" s="676"/>
      <c r="AI39" s="676"/>
      <c r="AJ39" s="676"/>
      <c r="AK39" s="676"/>
      <c r="AL39" s="645" t="s">
        <v>125</v>
      </c>
      <c r="AM39" s="646"/>
      <c r="AN39" s="646"/>
      <c r="AO39" s="677"/>
      <c r="AQ39" s="685" t="s">
        <v>335</v>
      </c>
      <c r="AR39" s="686"/>
      <c r="AS39" s="686"/>
      <c r="AT39" s="686"/>
      <c r="AU39" s="686"/>
      <c r="AV39" s="686"/>
      <c r="AW39" s="686"/>
      <c r="AX39" s="686"/>
      <c r="AY39" s="687"/>
      <c r="AZ39" s="642" t="s">
        <v>224</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10867</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1280817</v>
      </c>
      <c r="CS39" s="661"/>
      <c r="CT39" s="661"/>
      <c r="CU39" s="661"/>
      <c r="CV39" s="661"/>
      <c r="CW39" s="661"/>
      <c r="CX39" s="661"/>
      <c r="CY39" s="662"/>
      <c r="CZ39" s="645">
        <v>4</v>
      </c>
      <c r="DA39" s="663"/>
      <c r="DB39" s="663"/>
      <c r="DC39" s="664"/>
      <c r="DD39" s="648">
        <v>1001957</v>
      </c>
      <c r="DE39" s="661"/>
      <c r="DF39" s="661"/>
      <c r="DG39" s="661"/>
      <c r="DH39" s="661"/>
      <c r="DI39" s="661"/>
      <c r="DJ39" s="661"/>
      <c r="DK39" s="662"/>
      <c r="DL39" s="648" t="s">
        <v>125</v>
      </c>
      <c r="DM39" s="661"/>
      <c r="DN39" s="661"/>
      <c r="DO39" s="661"/>
      <c r="DP39" s="661"/>
      <c r="DQ39" s="661"/>
      <c r="DR39" s="661"/>
      <c r="DS39" s="661"/>
      <c r="DT39" s="661"/>
      <c r="DU39" s="661"/>
      <c r="DV39" s="662"/>
      <c r="DW39" s="645" t="s">
        <v>125</v>
      </c>
      <c r="DX39" s="663"/>
      <c r="DY39" s="663"/>
      <c r="DZ39" s="663"/>
      <c r="EA39" s="663"/>
      <c r="EB39" s="663"/>
      <c r="EC39" s="684"/>
    </row>
    <row r="40" spans="2:133" ht="11.25" customHeight="1" x14ac:dyDescent="0.15">
      <c r="B40" s="639" t="s">
        <v>338</v>
      </c>
      <c r="C40" s="640"/>
      <c r="D40" s="640"/>
      <c r="E40" s="640"/>
      <c r="F40" s="640"/>
      <c r="G40" s="640"/>
      <c r="H40" s="640"/>
      <c r="I40" s="640"/>
      <c r="J40" s="640"/>
      <c r="K40" s="640"/>
      <c r="L40" s="640"/>
      <c r="M40" s="640"/>
      <c r="N40" s="640"/>
      <c r="O40" s="640"/>
      <c r="P40" s="640"/>
      <c r="Q40" s="641"/>
      <c r="R40" s="642" t="s">
        <v>125</v>
      </c>
      <c r="S40" s="643"/>
      <c r="T40" s="643"/>
      <c r="U40" s="643"/>
      <c r="V40" s="643"/>
      <c r="W40" s="643"/>
      <c r="X40" s="643"/>
      <c r="Y40" s="644"/>
      <c r="Z40" s="675" t="s">
        <v>125</v>
      </c>
      <c r="AA40" s="675"/>
      <c r="AB40" s="675"/>
      <c r="AC40" s="675"/>
      <c r="AD40" s="676" t="s">
        <v>224</v>
      </c>
      <c r="AE40" s="676"/>
      <c r="AF40" s="676"/>
      <c r="AG40" s="676"/>
      <c r="AH40" s="676"/>
      <c r="AI40" s="676"/>
      <c r="AJ40" s="676"/>
      <c r="AK40" s="676"/>
      <c r="AL40" s="645" t="s">
        <v>224</v>
      </c>
      <c r="AM40" s="646"/>
      <c r="AN40" s="646"/>
      <c r="AO40" s="677"/>
      <c r="AQ40" s="685" t="s">
        <v>339</v>
      </c>
      <c r="AR40" s="686"/>
      <c r="AS40" s="686"/>
      <c r="AT40" s="686"/>
      <c r="AU40" s="686"/>
      <c r="AV40" s="686"/>
      <c r="AW40" s="686"/>
      <c r="AX40" s="686"/>
      <c r="AY40" s="687"/>
      <c r="AZ40" s="642" t="s">
        <v>224</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82</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94865</v>
      </c>
      <c r="CS40" s="643"/>
      <c r="CT40" s="643"/>
      <c r="CU40" s="643"/>
      <c r="CV40" s="643"/>
      <c r="CW40" s="643"/>
      <c r="CX40" s="643"/>
      <c r="CY40" s="644"/>
      <c r="CZ40" s="645">
        <v>0.3</v>
      </c>
      <c r="DA40" s="663"/>
      <c r="DB40" s="663"/>
      <c r="DC40" s="664"/>
      <c r="DD40" s="648">
        <v>91265</v>
      </c>
      <c r="DE40" s="643"/>
      <c r="DF40" s="643"/>
      <c r="DG40" s="643"/>
      <c r="DH40" s="643"/>
      <c r="DI40" s="643"/>
      <c r="DJ40" s="643"/>
      <c r="DK40" s="644"/>
      <c r="DL40" s="648">
        <v>6228</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15">
      <c r="B41" s="639" t="s">
        <v>343</v>
      </c>
      <c r="C41" s="640"/>
      <c r="D41" s="640"/>
      <c r="E41" s="640"/>
      <c r="F41" s="640"/>
      <c r="G41" s="640"/>
      <c r="H41" s="640"/>
      <c r="I41" s="640"/>
      <c r="J41" s="640"/>
      <c r="K41" s="640"/>
      <c r="L41" s="640"/>
      <c r="M41" s="640"/>
      <c r="N41" s="640"/>
      <c r="O41" s="640"/>
      <c r="P41" s="640"/>
      <c r="Q41" s="641"/>
      <c r="R41" s="642" t="s">
        <v>224</v>
      </c>
      <c r="S41" s="643"/>
      <c r="T41" s="643"/>
      <c r="U41" s="643"/>
      <c r="V41" s="643"/>
      <c r="W41" s="643"/>
      <c r="X41" s="643"/>
      <c r="Y41" s="644"/>
      <c r="Z41" s="675" t="s">
        <v>224</v>
      </c>
      <c r="AA41" s="675"/>
      <c r="AB41" s="675"/>
      <c r="AC41" s="675"/>
      <c r="AD41" s="676" t="s">
        <v>224</v>
      </c>
      <c r="AE41" s="676"/>
      <c r="AF41" s="676"/>
      <c r="AG41" s="676"/>
      <c r="AH41" s="676"/>
      <c r="AI41" s="676"/>
      <c r="AJ41" s="676"/>
      <c r="AK41" s="676"/>
      <c r="AL41" s="645" t="s">
        <v>224</v>
      </c>
      <c r="AM41" s="646"/>
      <c r="AN41" s="646"/>
      <c r="AO41" s="677"/>
      <c r="AQ41" s="685" t="s">
        <v>344</v>
      </c>
      <c r="AR41" s="686"/>
      <c r="AS41" s="686"/>
      <c r="AT41" s="686"/>
      <c r="AU41" s="686"/>
      <c r="AV41" s="686"/>
      <c r="AW41" s="686"/>
      <c r="AX41" s="686"/>
      <c r="AY41" s="687"/>
      <c r="AZ41" s="642">
        <v>338394</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t="s">
        <v>224</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125</v>
      </c>
      <c r="CS41" s="661"/>
      <c r="CT41" s="661"/>
      <c r="CU41" s="661"/>
      <c r="CV41" s="661"/>
      <c r="CW41" s="661"/>
      <c r="CX41" s="661"/>
      <c r="CY41" s="662"/>
      <c r="CZ41" s="645" t="s">
        <v>224</v>
      </c>
      <c r="DA41" s="663"/>
      <c r="DB41" s="663"/>
      <c r="DC41" s="664"/>
      <c r="DD41" s="648" t="s">
        <v>125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347</v>
      </c>
      <c r="C42" s="640"/>
      <c r="D42" s="640"/>
      <c r="E42" s="640"/>
      <c r="F42" s="640"/>
      <c r="G42" s="640"/>
      <c r="H42" s="640"/>
      <c r="I42" s="640"/>
      <c r="J42" s="640"/>
      <c r="K42" s="640"/>
      <c r="L42" s="640"/>
      <c r="M42" s="640"/>
      <c r="N42" s="640"/>
      <c r="O42" s="640"/>
      <c r="P42" s="640"/>
      <c r="Q42" s="641"/>
      <c r="R42" s="642">
        <v>420800</v>
      </c>
      <c r="S42" s="643"/>
      <c r="T42" s="643"/>
      <c r="U42" s="643"/>
      <c r="V42" s="643"/>
      <c r="W42" s="643"/>
      <c r="X42" s="643"/>
      <c r="Y42" s="644"/>
      <c r="Z42" s="675">
        <v>1.2</v>
      </c>
      <c r="AA42" s="675"/>
      <c r="AB42" s="675"/>
      <c r="AC42" s="675"/>
      <c r="AD42" s="676" t="s">
        <v>224</v>
      </c>
      <c r="AE42" s="676"/>
      <c r="AF42" s="676"/>
      <c r="AG42" s="676"/>
      <c r="AH42" s="676"/>
      <c r="AI42" s="676"/>
      <c r="AJ42" s="676"/>
      <c r="AK42" s="676"/>
      <c r="AL42" s="645" t="s">
        <v>125</v>
      </c>
      <c r="AM42" s="646"/>
      <c r="AN42" s="646"/>
      <c r="AO42" s="677"/>
      <c r="AQ42" s="678" t="s">
        <v>348</v>
      </c>
      <c r="AR42" s="679"/>
      <c r="AS42" s="679"/>
      <c r="AT42" s="679"/>
      <c r="AU42" s="679"/>
      <c r="AV42" s="679"/>
      <c r="AW42" s="679"/>
      <c r="AX42" s="679"/>
      <c r="AY42" s="680"/>
      <c r="AZ42" s="626">
        <v>1758763</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362</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3556661</v>
      </c>
      <c r="CS42" s="643"/>
      <c r="CT42" s="643"/>
      <c r="CU42" s="643"/>
      <c r="CV42" s="643"/>
      <c r="CW42" s="643"/>
      <c r="CX42" s="643"/>
      <c r="CY42" s="644"/>
      <c r="CZ42" s="645">
        <v>11</v>
      </c>
      <c r="DA42" s="646"/>
      <c r="DB42" s="646"/>
      <c r="DC42" s="647"/>
      <c r="DD42" s="648">
        <v>383131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351</v>
      </c>
      <c r="C43" s="624"/>
      <c r="D43" s="624"/>
      <c r="E43" s="624"/>
      <c r="F43" s="624"/>
      <c r="G43" s="624"/>
      <c r="H43" s="624"/>
      <c r="I43" s="624"/>
      <c r="J43" s="624"/>
      <c r="K43" s="624"/>
      <c r="L43" s="624"/>
      <c r="M43" s="624"/>
      <c r="N43" s="624"/>
      <c r="O43" s="624"/>
      <c r="P43" s="624"/>
      <c r="Q43" s="625"/>
      <c r="R43" s="626">
        <v>34523922</v>
      </c>
      <c r="S43" s="665"/>
      <c r="T43" s="665"/>
      <c r="U43" s="665"/>
      <c r="V43" s="665"/>
      <c r="W43" s="665"/>
      <c r="X43" s="665"/>
      <c r="Y43" s="666"/>
      <c r="Z43" s="667">
        <v>100</v>
      </c>
      <c r="AA43" s="667"/>
      <c r="AB43" s="667"/>
      <c r="AC43" s="667"/>
      <c r="AD43" s="668">
        <v>14007971</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138541</v>
      </c>
      <c r="CS43" s="661"/>
      <c r="CT43" s="661"/>
      <c r="CU43" s="661"/>
      <c r="CV43" s="661"/>
      <c r="CW43" s="661"/>
      <c r="CX43" s="661"/>
      <c r="CY43" s="662"/>
      <c r="CZ43" s="645">
        <v>0.4</v>
      </c>
      <c r="DA43" s="663"/>
      <c r="DB43" s="663"/>
      <c r="DC43" s="664"/>
      <c r="DD43" s="648">
        <v>125341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2893228</v>
      </c>
      <c r="CS44" s="643"/>
      <c r="CT44" s="643"/>
      <c r="CU44" s="643"/>
      <c r="CV44" s="643"/>
      <c r="CW44" s="643"/>
      <c r="CX44" s="643"/>
      <c r="CY44" s="644"/>
      <c r="CZ44" s="645">
        <v>9</v>
      </c>
      <c r="DA44" s="646"/>
      <c r="DB44" s="646"/>
      <c r="DC44" s="647"/>
      <c r="DD44" s="648">
        <v>374069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585516</v>
      </c>
      <c r="CS45" s="661"/>
      <c r="CT45" s="661"/>
      <c r="CU45" s="661"/>
      <c r="CV45" s="661"/>
      <c r="CW45" s="661"/>
      <c r="CX45" s="661"/>
      <c r="CY45" s="662"/>
      <c r="CZ45" s="645">
        <v>1.8</v>
      </c>
      <c r="DA45" s="663"/>
      <c r="DB45" s="663"/>
      <c r="DC45" s="664"/>
      <c r="DD45" s="648">
        <v>26739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2288901</v>
      </c>
      <c r="CS46" s="643"/>
      <c r="CT46" s="643"/>
      <c r="CU46" s="643"/>
      <c r="CV46" s="643"/>
      <c r="CW46" s="643"/>
      <c r="CX46" s="643"/>
      <c r="CY46" s="644"/>
      <c r="CZ46" s="645">
        <v>7.1</v>
      </c>
      <c r="DA46" s="646"/>
      <c r="DB46" s="646"/>
      <c r="DC46" s="647"/>
      <c r="DD46" s="648">
        <v>338174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663433</v>
      </c>
      <c r="CS47" s="661"/>
      <c r="CT47" s="661"/>
      <c r="CU47" s="661"/>
      <c r="CV47" s="661"/>
      <c r="CW47" s="661"/>
      <c r="CX47" s="661"/>
      <c r="CY47" s="662"/>
      <c r="CZ47" s="645">
        <v>2.1</v>
      </c>
      <c r="DA47" s="663"/>
      <c r="DB47" s="663"/>
      <c r="DC47" s="664"/>
      <c r="DD47" s="648">
        <v>9062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224</v>
      </c>
      <c r="CS48" s="643"/>
      <c r="CT48" s="643"/>
      <c r="CU48" s="643"/>
      <c r="CV48" s="643"/>
      <c r="CW48" s="643"/>
      <c r="CX48" s="643"/>
      <c r="CY48" s="644"/>
      <c r="CZ48" s="645" t="s">
        <v>125</v>
      </c>
      <c r="DA48" s="646"/>
      <c r="DB48" s="646"/>
      <c r="DC48" s="647"/>
      <c r="DD48" s="648" t="s">
        <v>224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361</v>
      </c>
      <c r="CE49" s="624"/>
      <c r="CF49" s="624"/>
      <c r="CG49" s="624"/>
      <c r="CH49" s="624"/>
      <c r="CI49" s="624"/>
      <c r="CJ49" s="624"/>
      <c r="CK49" s="624"/>
      <c r="CL49" s="624"/>
      <c r="CM49" s="624"/>
      <c r="CN49" s="624"/>
      <c r="CO49" s="624"/>
      <c r="CP49" s="624"/>
      <c r="CQ49" s="625"/>
      <c r="CR49" s="626">
        <v>32295136</v>
      </c>
      <c r="CS49" s="627"/>
      <c r="CT49" s="627"/>
      <c r="CU49" s="627"/>
      <c r="CV49" s="627"/>
      <c r="CW49" s="627"/>
      <c r="CX49" s="627"/>
      <c r="CY49" s="628"/>
      <c r="CZ49" s="629">
        <v>100</v>
      </c>
      <c r="DA49" s="630"/>
      <c r="DB49" s="630"/>
      <c r="DC49" s="631"/>
      <c r="DD49" s="632">
        <v>16760220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vlU9O/V4hv0QPVQUr3n/evEh8CHXh21lIXL3RMUkM2oo8xIMShCUIZWVn/87IEEaDwpIAdleqQQbOoZIex4zMA==" saltValue="khKRgnAp6EEjp2t7eyeLF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8" t="s">
        <v>363</v>
      </c>
      <c r="DK2" s="1169"/>
      <c r="DL2" s="1169"/>
      <c r="DM2" s="1169"/>
      <c r="DN2" s="1169"/>
      <c r="DO2" s="1170"/>
      <c r="DP2" s="251"/>
      <c r="DQ2" s="1168" t="s">
        <v>364</v>
      </c>
      <c r="DR2" s="1169"/>
      <c r="DS2" s="1169"/>
      <c r="DT2" s="1169"/>
      <c r="DU2" s="1169"/>
      <c r="DV2" s="1169"/>
      <c r="DW2" s="1169"/>
      <c r="DX2" s="1169"/>
      <c r="DY2" s="1169"/>
      <c r="DZ2" s="1170"/>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1" t="s">
        <v>365</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367</v>
      </c>
      <c r="B5" s="1053"/>
      <c r="C5" s="1053"/>
      <c r="D5" s="1053"/>
      <c r="E5" s="1053"/>
      <c r="F5" s="1053"/>
      <c r="G5" s="1053"/>
      <c r="H5" s="1053"/>
      <c r="I5" s="1053"/>
      <c r="J5" s="1053"/>
      <c r="K5" s="1053"/>
      <c r="L5" s="1053"/>
      <c r="M5" s="1053"/>
      <c r="N5" s="1053"/>
      <c r="O5" s="1053"/>
      <c r="P5" s="1054"/>
      <c r="Q5" s="1058" t="s">
        <v>368</v>
      </c>
      <c r="R5" s="1059"/>
      <c r="S5" s="1059"/>
      <c r="T5" s="1059"/>
      <c r="U5" s="1060"/>
      <c r="V5" s="1058" t="s">
        <v>369</v>
      </c>
      <c r="W5" s="1059"/>
      <c r="X5" s="1059"/>
      <c r="Y5" s="1059"/>
      <c r="Z5" s="1060"/>
      <c r="AA5" s="1058" t="s">
        <v>370</v>
      </c>
      <c r="AB5" s="1059"/>
      <c r="AC5" s="1059"/>
      <c r="AD5" s="1059"/>
      <c r="AE5" s="1059"/>
      <c r="AF5" s="1171" t="s">
        <v>371</v>
      </c>
      <c r="AG5" s="1059"/>
      <c r="AH5" s="1059"/>
      <c r="AI5" s="1059"/>
      <c r="AJ5" s="1074"/>
      <c r="AK5" s="1059" t="s">
        <v>372</v>
      </c>
      <c r="AL5" s="1059"/>
      <c r="AM5" s="1059"/>
      <c r="AN5" s="1059"/>
      <c r="AO5" s="1060"/>
      <c r="AP5" s="1058" t="s">
        <v>373</v>
      </c>
      <c r="AQ5" s="1059"/>
      <c r="AR5" s="1059"/>
      <c r="AS5" s="1059"/>
      <c r="AT5" s="1060"/>
      <c r="AU5" s="1058" t="s">
        <v>374</v>
      </c>
      <c r="AV5" s="1059"/>
      <c r="AW5" s="1059"/>
      <c r="AX5" s="1059"/>
      <c r="AY5" s="1074"/>
      <c r="AZ5" s="258"/>
      <c r="BA5" s="258"/>
      <c r="BB5" s="258"/>
      <c r="BC5" s="258"/>
      <c r="BD5" s="258"/>
      <c r="BE5" s="259"/>
      <c r="BF5" s="259"/>
      <c r="BG5" s="259"/>
      <c r="BH5" s="259"/>
      <c r="BI5" s="259"/>
      <c r="BJ5" s="259"/>
      <c r="BK5" s="259"/>
      <c r="BL5" s="259"/>
      <c r="BM5" s="259"/>
      <c r="BN5" s="259"/>
      <c r="BO5" s="259"/>
      <c r="BP5" s="259"/>
      <c r="BQ5" s="1052" t="s">
        <v>375</v>
      </c>
      <c r="BR5" s="1053"/>
      <c r="BS5" s="1053"/>
      <c r="BT5" s="1053"/>
      <c r="BU5" s="1053"/>
      <c r="BV5" s="1053"/>
      <c r="BW5" s="1053"/>
      <c r="BX5" s="1053"/>
      <c r="BY5" s="1053"/>
      <c r="BZ5" s="1053"/>
      <c r="CA5" s="1053"/>
      <c r="CB5" s="1053"/>
      <c r="CC5" s="1053"/>
      <c r="CD5" s="1053"/>
      <c r="CE5" s="1053"/>
      <c r="CF5" s="1053"/>
      <c r="CG5" s="1054"/>
      <c r="CH5" s="1058" t="s">
        <v>376</v>
      </c>
      <c r="CI5" s="1059"/>
      <c r="CJ5" s="1059"/>
      <c r="CK5" s="1059"/>
      <c r="CL5" s="1060"/>
      <c r="CM5" s="1058" t="s">
        <v>377</v>
      </c>
      <c r="CN5" s="1059"/>
      <c r="CO5" s="1059"/>
      <c r="CP5" s="1059"/>
      <c r="CQ5" s="1060"/>
      <c r="CR5" s="1058" t="s">
        <v>378</v>
      </c>
      <c r="CS5" s="1059"/>
      <c r="CT5" s="1059"/>
      <c r="CU5" s="1059"/>
      <c r="CV5" s="1060"/>
      <c r="CW5" s="1058" t="s">
        <v>379</v>
      </c>
      <c r="CX5" s="1059"/>
      <c r="CY5" s="1059"/>
      <c r="CZ5" s="1059"/>
      <c r="DA5" s="1060"/>
      <c r="DB5" s="1058" t="s">
        <v>380</v>
      </c>
      <c r="DC5" s="1059"/>
      <c r="DD5" s="1059"/>
      <c r="DE5" s="1059"/>
      <c r="DF5" s="1060"/>
      <c r="DG5" s="1156" t="s">
        <v>381</v>
      </c>
      <c r="DH5" s="1157"/>
      <c r="DI5" s="1157"/>
      <c r="DJ5" s="1157"/>
      <c r="DK5" s="1158"/>
      <c r="DL5" s="1156" t="s">
        <v>382</v>
      </c>
      <c r="DM5" s="1157"/>
      <c r="DN5" s="1157"/>
      <c r="DO5" s="1157"/>
      <c r="DP5" s="1158"/>
      <c r="DQ5" s="1058" t="s">
        <v>383</v>
      </c>
      <c r="DR5" s="1059"/>
      <c r="DS5" s="1059"/>
      <c r="DT5" s="1059"/>
      <c r="DU5" s="1060"/>
      <c r="DV5" s="1058" t="s">
        <v>374</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2"/>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9"/>
      <c r="DH6" s="1160"/>
      <c r="DI6" s="1160"/>
      <c r="DJ6" s="1160"/>
      <c r="DK6" s="1161"/>
      <c r="DL6" s="1159"/>
      <c r="DM6" s="1160"/>
      <c r="DN6" s="1160"/>
      <c r="DO6" s="1160"/>
      <c r="DP6" s="1161"/>
      <c r="DQ6" s="1061"/>
      <c r="DR6" s="1062"/>
      <c r="DS6" s="1062"/>
      <c r="DT6" s="1062"/>
      <c r="DU6" s="1063"/>
      <c r="DV6" s="1061"/>
      <c r="DW6" s="1062"/>
      <c r="DX6" s="1062"/>
      <c r="DY6" s="1062"/>
      <c r="DZ6" s="1075"/>
      <c r="EA6" s="256"/>
    </row>
    <row r="7" spans="1:131" s="257" customFormat="1" ht="26.25" customHeight="1" thickTop="1" x14ac:dyDescent="0.15">
      <c r="A7" s="260">
        <v>1</v>
      </c>
      <c r="B7" s="1108" t="s">
        <v>384</v>
      </c>
      <c r="C7" s="1109"/>
      <c r="D7" s="1109"/>
      <c r="E7" s="1109"/>
      <c r="F7" s="1109"/>
      <c r="G7" s="1109"/>
      <c r="H7" s="1109"/>
      <c r="I7" s="1109"/>
      <c r="J7" s="1109"/>
      <c r="K7" s="1109"/>
      <c r="L7" s="1109"/>
      <c r="M7" s="1109"/>
      <c r="N7" s="1109"/>
      <c r="O7" s="1109"/>
      <c r="P7" s="1110"/>
      <c r="Q7" s="1162">
        <v>34523</v>
      </c>
      <c r="R7" s="1163"/>
      <c r="S7" s="1163"/>
      <c r="T7" s="1163"/>
      <c r="U7" s="1163"/>
      <c r="V7" s="1163">
        <v>32294</v>
      </c>
      <c r="W7" s="1163"/>
      <c r="X7" s="1163"/>
      <c r="Y7" s="1163"/>
      <c r="Z7" s="1163"/>
      <c r="AA7" s="1163">
        <v>2229</v>
      </c>
      <c r="AB7" s="1163"/>
      <c r="AC7" s="1163"/>
      <c r="AD7" s="1163"/>
      <c r="AE7" s="1164"/>
      <c r="AF7" s="1165">
        <v>1853</v>
      </c>
      <c r="AG7" s="1166"/>
      <c r="AH7" s="1166"/>
      <c r="AI7" s="1166"/>
      <c r="AJ7" s="1167"/>
      <c r="AK7" s="1149">
        <v>982</v>
      </c>
      <c r="AL7" s="1150"/>
      <c r="AM7" s="1150"/>
      <c r="AN7" s="1150"/>
      <c r="AO7" s="1150"/>
      <c r="AP7" s="1150">
        <v>25033</v>
      </c>
      <c r="AQ7" s="1150"/>
      <c r="AR7" s="1150"/>
      <c r="AS7" s="1150"/>
      <c r="AT7" s="1150"/>
      <c r="AU7" s="1151"/>
      <c r="AV7" s="1151"/>
      <c r="AW7" s="1151"/>
      <c r="AX7" s="1151"/>
      <c r="AY7" s="1152"/>
      <c r="AZ7" s="254"/>
      <c r="BA7" s="254"/>
      <c r="BB7" s="254"/>
      <c r="BC7" s="254"/>
      <c r="BD7" s="254"/>
      <c r="BE7" s="255"/>
      <c r="BF7" s="255"/>
      <c r="BG7" s="255"/>
      <c r="BH7" s="255"/>
      <c r="BI7" s="255"/>
      <c r="BJ7" s="255"/>
      <c r="BK7" s="255"/>
      <c r="BL7" s="255"/>
      <c r="BM7" s="255"/>
      <c r="BN7" s="255"/>
      <c r="BO7" s="255"/>
      <c r="BP7" s="255"/>
      <c r="BQ7" s="261">
        <v>1</v>
      </c>
      <c r="BR7" s="262"/>
      <c r="BS7" s="1153" t="s">
        <v>560</v>
      </c>
      <c r="BT7" s="1154"/>
      <c r="BU7" s="1154"/>
      <c r="BV7" s="1154"/>
      <c r="BW7" s="1154"/>
      <c r="BX7" s="1154"/>
      <c r="BY7" s="1154"/>
      <c r="BZ7" s="1154"/>
      <c r="CA7" s="1154"/>
      <c r="CB7" s="1154"/>
      <c r="CC7" s="1154"/>
      <c r="CD7" s="1154"/>
      <c r="CE7" s="1154"/>
      <c r="CF7" s="1154"/>
      <c r="CG7" s="1155"/>
      <c r="CH7" s="1146" t="s">
        <v>585</v>
      </c>
      <c r="CI7" s="1147"/>
      <c r="CJ7" s="1147"/>
      <c r="CK7" s="1147"/>
      <c r="CL7" s="1148"/>
      <c r="CM7" s="1146" t="s">
        <v>585</v>
      </c>
      <c r="CN7" s="1147"/>
      <c r="CO7" s="1147"/>
      <c r="CP7" s="1147"/>
      <c r="CQ7" s="1148"/>
      <c r="CR7" s="1146" t="s">
        <v>585</v>
      </c>
      <c r="CS7" s="1147"/>
      <c r="CT7" s="1147"/>
      <c r="CU7" s="1147"/>
      <c r="CV7" s="1148"/>
      <c r="CW7" s="1146" t="s">
        <v>580</v>
      </c>
      <c r="CX7" s="1147"/>
      <c r="CY7" s="1147"/>
      <c r="CZ7" s="1147"/>
      <c r="DA7" s="1148"/>
      <c r="DB7" s="1146" t="s">
        <v>580</v>
      </c>
      <c r="DC7" s="1147"/>
      <c r="DD7" s="1147"/>
      <c r="DE7" s="1147"/>
      <c r="DF7" s="1148"/>
      <c r="DG7" s="1146" t="s">
        <v>580</v>
      </c>
      <c r="DH7" s="1147"/>
      <c r="DI7" s="1147"/>
      <c r="DJ7" s="1147"/>
      <c r="DK7" s="1148"/>
      <c r="DL7" s="1146" t="s">
        <v>580</v>
      </c>
      <c r="DM7" s="1147"/>
      <c r="DN7" s="1147"/>
      <c r="DO7" s="1147"/>
      <c r="DP7" s="1148"/>
      <c r="DQ7" s="1146" t="s">
        <v>580</v>
      </c>
      <c r="DR7" s="1147"/>
      <c r="DS7" s="1147"/>
      <c r="DT7" s="1147"/>
      <c r="DU7" s="1148"/>
      <c r="DV7" s="1173" t="s">
        <v>583</v>
      </c>
      <c r="DW7" s="1174"/>
      <c r="DX7" s="1174"/>
      <c r="DY7" s="1174"/>
      <c r="DZ7" s="1175"/>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4"/>
      <c r="AL8" s="1145"/>
      <c r="AM8" s="1145"/>
      <c r="AN8" s="1145"/>
      <c r="AO8" s="1145"/>
      <c r="AP8" s="1145"/>
      <c r="AQ8" s="1145"/>
      <c r="AR8" s="1145"/>
      <c r="AS8" s="1145"/>
      <c r="AT8" s="1145"/>
      <c r="AU8" s="1142"/>
      <c r="AV8" s="1142"/>
      <c r="AW8" s="1142"/>
      <c r="AX8" s="1142"/>
      <c r="AY8" s="1143"/>
      <c r="AZ8" s="254"/>
      <c r="BA8" s="254"/>
      <c r="BB8" s="254"/>
      <c r="BC8" s="254"/>
      <c r="BD8" s="254"/>
      <c r="BE8" s="255"/>
      <c r="BF8" s="255"/>
      <c r="BG8" s="255"/>
      <c r="BH8" s="255"/>
      <c r="BI8" s="255"/>
      <c r="BJ8" s="255"/>
      <c r="BK8" s="255"/>
      <c r="BL8" s="255"/>
      <c r="BM8" s="255"/>
      <c r="BN8" s="255"/>
      <c r="BO8" s="255"/>
      <c r="BP8" s="255"/>
      <c r="BQ8" s="264">
        <v>2</v>
      </c>
      <c r="BR8" s="265"/>
      <c r="BS8" s="1071" t="s">
        <v>561</v>
      </c>
      <c r="BT8" s="1072"/>
      <c r="BU8" s="1072"/>
      <c r="BV8" s="1072"/>
      <c r="BW8" s="1072"/>
      <c r="BX8" s="1072"/>
      <c r="BY8" s="1072"/>
      <c r="BZ8" s="1072"/>
      <c r="CA8" s="1072"/>
      <c r="CB8" s="1072"/>
      <c r="CC8" s="1072"/>
      <c r="CD8" s="1072"/>
      <c r="CE8" s="1072"/>
      <c r="CF8" s="1072"/>
      <c r="CG8" s="1073"/>
      <c r="CH8" s="1046" t="s">
        <v>585</v>
      </c>
      <c r="CI8" s="1047"/>
      <c r="CJ8" s="1047"/>
      <c r="CK8" s="1047"/>
      <c r="CL8" s="1048"/>
      <c r="CM8" s="1046" t="s">
        <v>585</v>
      </c>
      <c r="CN8" s="1047"/>
      <c r="CO8" s="1047"/>
      <c r="CP8" s="1047"/>
      <c r="CQ8" s="1048"/>
      <c r="CR8" s="1046" t="s">
        <v>585</v>
      </c>
      <c r="CS8" s="1047"/>
      <c r="CT8" s="1047"/>
      <c r="CU8" s="1047"/>
      <c r="CV8" s="1048"/>
      <c r="CW8" s="1046" t="s">
        <v>580</v>
      </c>
      <c r="CX8" s="1047"/>
      <c r="CY8" s="1047"/>
      <c r="CZ8" s="1047"/>
      <c r="DA8" s="1048"/>
      <c r="DB8" s="1046" t="s">
        <v>580</v>
      </c>
      <c r="DC8" s="1047"/>
      <c r="DD8" s="1047"/>
      <c r="DE8" s="1047"/>
      <c r="DF8" s="1048"/>
      <c r="DG8" s="1046" t="s">
        <v>580</v>
      </c>
      <c r="DH8" s="1047"/>
      <c r="DI8" s="1047"/>
      <c r="DJ8" s="1047"/>
      <c r="DK8" s="1048"/>
      <c r="DL8" s="1046" t="s">
        <v>580</v>
      </c>
      <c r="DM8" s="1047"/>
      <c r="DN8" s="1047"/>
      <c r="DO8" s="1047"/>
      <c r="DP8" s="1048"/>
      <c r="DQ8" s="1046" t="s">
        <v>580</v>
      </c>
      <c r="DR8" s="1047"/>
      <c r="DS8" s="1047"/>
      <c r="DT8" s="1047"/>
      <c r="DU8" s="1048"/>
      <c r="DV8" s="1049" t="s">
        <v>584</v>
      </c>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4"/>
      <c r="AL9" s="1145"/>
      <c r="AM9" s="1145"/>
      <c r="AN9" s="1145"/>
      <c r="AO9" s="1145"/>
      <c r="AP9" s="1145"/>
      <c r="AQ9" s="1145"/>
      <c r="AR9" s="1145"/>
      <c r="AS9" s="1145"/>
      <c r="AT9" s="1145"/>
      <c r="AU9" s="1142"/>
      <c r="AV9" s="1142"/>
      <c r="AW9" s="1142"/>
      <c r="AX9" s="1142"/>
      <c r="AY9" s="1143"/>
      <c r="AZ9" s="254"/>
      <c r="BA9" s="254"/>
      <c r="BB9" s="254"/>
      <c r="BC9" s="254"/>
      <c r="BD9" s="254"/>
      <c r="BE9" s="255"/>
      <c r="BF9" s="255"/>
      <c r="BG9" s="255"/>
      <c r="BH9" s="255"/>
      <c r="BI9" s="255"/>
      <c r="BJ9" s="255"/>
      <c r="BK9" s="255"/>
      <c r="BL9" s="255"/>
      <c r="BM9" s="255"/>
      <c r="BN9" s="255"/>
      <c r="BO9" s="255"/>
      <c r="BP9" s="255"/>
      <c r="BQ9" s="264">
        <v>3</v>
      </c>
      <c r="BR9" s="265"/>
      <c r="BS9" s="1071" t="s">
        <v>562</v>
      </c>
      <c r="BT9" s="1072"/>
      <c r="BU9" s="1072"/>
      <c r="BV9" s="1072"/>
      <c r="BW9" s="1072"/>
      <c r="BX9" s="1072"/>
      <c r="BY9" s="1072"/>
      <c r="BZ9" s="1072"/>
      <c r="CA9" s="1072"/>
      <c r="CB9" s="1072"/>
      <c r="CC9" s="1072"/>
      <c r="CD9" s="1072"/>
      <c r="CE9" s="1072"/>
      <c r="CF9" s="1072"/>
      <c r="CG9" s="1073"/>
      <c r="CH9" s="1046">
        <v>-67</v>
      </c>
      <c r="CI9" s="1047"/>
      <c r="CJ9" s="1047"/>
      <c r="CK9" s="1047"/>
      <c r="CL9" s="1048"/>
      <c r="CM9" s="1046">
        <v>201</v>
      </c>
      <c r="CN9" s="1047"/>
      <c r="CO9" s="1047"/>
      <c r="CP9" s="1047"/>
      <c r="CQ9" s="1048"/>
      <c r="CR9" s="1046">
        <v>115</v>
      </c>
      <c r="CS9" s="1047"/>
      <c r="CT9" s="1047"/>
      <c r="CU9" s="1047"/>
      <c r="CV9" s="1048"/>
      <c r="CW9" s="1046">
        <v>11</v>
      </c>
      <c r="CX9" s="1047"/>
      <c r="CY9" s="1047"/>
      <c r="CZ9" s="1047"/>
      <c r="DA9" s="1048"/>
      <c r="DB9" s="1046" t="s">
        <v>580</v>
      </c>
      <c r="DC9" s="1047"/>
      <c r="DD9" s="1047"/>
      <c r="DE9" s="1047"/>
      <c r="DF9" s="1048"/>
      <c r="DG9" s="1046" t="s">
        <v>580</v>
      </c>
      <c r="DH9" s="1047"/>
      <c r="DI9" s="1047"/>
      <c r="DJ9" s="1047"/>
      <c r="DK9" s="1048"/>
      <c r="DL9" s="1046" t="s">
        <v>580</v>
      </c>
      <c r="DM9" s="1047"/>
      <c r="DN9" s="1047"/>
      <c r="DO9" s="1047"/>
      <c r="DP9" s="1048"/>
      <c r="DQ9" s="1046" t="s">
        <v>580</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4"/>
      <c r="AL10" s="1145"/>
      <c r="AM10" s="1145"/>
      <c r="AN10" s="1145"/>
      <c r="AO10" s="1145"/>
      <c r="AP10" s="1145"/>
      <c r="AQ10" s="1145"/>
      <c r="AR10" s="1145"/>
      <c r="AS10" s="1145"/>
      <c r="AT10" s="1145"/>
      <c r="AU10" s="1142"/>
      <c r="AV10" s="1142"/>
      <c r="AW10" s="1142"/>
      <c r="AX10" s="1142"/>
      <c r="AY10" s="1143"/>
      <c r="AZ10" s="254"/>
      <c r="BA10" s="254"/>
      <c r="BB10" s="254"/>
      <c r="BC10" s="254"/>
      <c r="BD10" s="254"/>
      <c r="BE10" s="255"/>
      <c r="BF10" s="255"/>
      <c r="BG10" s="255"/>
      <c r="BH10" s="255"/>
      <c r="BI10" s="255"/>
      <c r="BJ10" s="255"/>
      <c r="BK10" s="255"/>
      <c r="BL10" s="255"/>
      <c r="BM10" s="255"/>
      <c r="BN10" s="255"/>
      <c r="BO10" s="255"/>
      <c r="BP10" s="255"/>
      <c r="BQ10" s="264">
        <v>4</v>
      </c>
      <c r="BR10" s="265"/>
      <c r="BS10" s="1071" t="s">
        <v>563</v>
      </c>
      <c r="BT10" s="1072"/>
      <c r="BU10" s="1072"/>
      <c r="BV10" s="1072"/>
      <c r="BW10" s="1072"/>
      <c r="BX10" s="1072"/>
      <c r="BY10" s="1072"/>
      <c r="BZ10" s="1072"/>
      <c r="CA10" s="1072"/>
      <c r="CB10" s="1072"/>
      <c r="CC10" s="1072"/>
      <c r="CD10" s="1072"/>
      <c r="CE10" s="1072"/>
      <c r="CF10" s="1072"/>
      <c r="CG10" s="1073"/>
      <c r="CH10" s="1046">
        <v>6</v>
      </c>
      <c r="CI10" s="1047"/>
      <c r="CJ10" s="1047"/>
      <c r="CK10" s="1047"/>
      <c r="CL10" s="1048"/>
      <c r="CM10" s="1046">
        <v>68</v>
      </c>
      <c r="CN10" s="1047"/>
      <c r="CO10" s="1047"/>
      <c r="CP10" s="1047"/>
      <c r="CQ10" s="1048"/>
      <c r="CR10" s="1046">
        <v>15</v>
      </c>
      <c r="CS10" s="1047"/>
      <c r="CT10" s="1047"/>
      <c r="CU10" s="1047"/>
      <c r="CV10" s="1048"/>
      <c r="CW10" s="1046">
        <v>20</v>
      </c>
      <c r="CX10" s="1047"/>
      <c r="CY10" s="1047"/>
      <c r="CZ10" s="1047"/>
      <c r="DA10" s="1048"/>
      <c r="DB10" s="1046" t="s">
        <v>580</v>
      </c>
      <c r="DC10" s="1047"/>
      <c r="DD10" s="1047"/>
      <c r="DE10" s="1047"/>
      <c r="DF10" s="1048"/>
      <c r="DG10" s="1046" t="s">
        <v>580</v>
      </c>
      <c r="DH10" s="1047"/>
      <c r="DI10" s="1047"/>
      <c r="DJ10" s="1047"/>
      <c r="DK10" s="1048"/>
      <c r="DL10" s="1046" t="s">
        <v>580</v>
      </c>
      <c r="DM10" s="1047"/>
      <c r="DN10" s="1047"/>
      <c r="DO10" s="1047"/>
      <c r="DP10" s="1048"/>
      <c r="DQ10" s="1046" t="s">
        <v>580</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4"/>
      <c r="AL11" s="1145"/>
      <c r="AM11" s="1145"/>
      <c r="AN11" s="1145"/>
      <c r="AO11" s="1145"/>
      <c r="AP11" s="1145"/>
      <c r="AQ11" s="1145"/>
      <c r="AR11" s="1145"/>
      <c r="AS11" s="1145"/>
      <c r="AT11" s="1145"/>
      <c r="AU11" s="1142"/>
      <c r="AV11" s="1142"/>
      <c r="AW11" s="1142"/>
      <c r="AX11" s="1142"/>
      <c r="AY11" s="1143"/>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4"/>
      <c r="AL12" s="1145"/>
      <c r="AM12" s="1145"/>
      <c r="AN12" s="1145"/>
      <c r="AO12" s="1145"/>
      <c r="AP12" s="1145"/>
      <c r="AQ12" s="1145"/>
      <c r="AR12" s="1145"/>
      <c r="AS12" s="1145"/>
      <c r="AT12" s="1145"/>
      <c r="AU12" s="1142"/>
      <c r="AV12" s="1142"/>
      <c r="AW12" s="1142"/>
      <c r="AX12" s="1142"/>
      <c r="AY12" s="1143"/>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4"/>
      <c r="AL13" s="1145"/>
      <c r="AM13" s="1145"/>
      <c r="AN13" s="1145"/>
      <c r="AO13" s="1145"/>
      <c r="AP13" s="1145"/>
      <c r="AQ13" s="1145"/>
      <c r="AR13" s="1145"/>
      <c r="AS13" s="1145"/>
      <c r="AT13" s="1145"/>
      <c r="AU13" s="1142"/>
      <c r="AV13" s="1142"/>
      <c r="AW13" s="1142"/>
      <c r="AX13" s="1142"/>
      <c r="AY13" s="1143"/>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4"/>
      <c r="AL14" s="1145"/>
      <c r="AM14" s="1145"/>
      <c r="AN14" s="1145"/>
      <c r="AO14" s="1145"/>
      <c r="AP14" s="1145"/>
      <c r="AQ14" s="1145"/>
      <c r="AR14" s="1145"/>
      <c r="AS14" s="1145"/>
      <c r="AT14" s="1145"/>
      <c r="AU14" s="1142"/>
      <c r="AV14" s="1142"/>
      <c r="AW14" s="1142"/>
      <c r="AX14" s="1142"/>
      <c r="AY14" s="1143"/>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4"/>
      <c r="AL15" s="1145"/>
      <c r="AM15" s="1145"/>
      <c r="AN15" s="1145"/>
      <c r="AO15" s="1145"/>
      <c r="AP15" s="1145"/>
      <c r="AQ15" s="1145"/>
      <c r="AR15" s="1145"/>
      <c r="AS15" s="1145"/>
      <c r="AT15" s="1145"/>
      <c r="AU15" s="1142"/>
      <c r="AV15" s="1142"/>
      <c r="AW15" s="1142"/>
      <c r="AX15" s="1142"/>
      <c r="AY15" s="1143"/>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4"/>
      <c r="AL16" s="1145"/>
      <c r="AM16" s="1145"/>
      <c r="AN16" s="1145"/>
      <c r="AO16" s="1145"/>
      <c r="AP16" s="1145"/>
      <c r="AQ16" s="1145"/>
      <c r="AR16" s="1145"/>
      <c r="AS16" s="1145"/>
      <c r="AT16" s="1145"/>
      <c r="AU16" s="1142"/>
      <c r="AV16" s="1142"/>
      <c r="AW16" s="1142"/>
      <c r="AX16" s="1142"/>
      <c r="AY16" s="1143"/>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4"/>
      <c r="AL17" s="1145"/>
      <c r="AM17" s="1145"/>
      <c r="AN17" s="1145"/>
      <c r="AO17" s="1145"/>
      <c r="AP17" s="1145"/>
      <c r="AQ17" s="1145"/>
      <c r="AR17" s="1145"/>
      <c r="AS17" s="1145"/>
      <c r="AT17" s="1145"/>
      <c r="AU17" s="1142"/>
      <c r="AV17" s="1142"/>
      <c r="AW17" s="1142"/>
      <c r="AX17" s="1142"/>
      <c r="AY17" s="1143"/>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4"/>
      <c r="AL18" s="1145"/>
      <c r="AM18" s="1145"/>
      <c r="AN18" s="1145"/>
      <c r="AO18" s="1145"/>
      <c r="AP18" s="1145"/>
      <c r="AQ18" s="1145"/>
      <c r="AR18" s="1145"/>
      <c r="AS18" s="1145"/>
      <c r="AT18" s="1145"/>
      <c r="AU18" s="1142"/>
      <c r="AV18" s="1142"/>
      <c r="AW18" s="1142"/>
      <c r="AX18" s="1142"/>
      <c r="AY18" s="1143"/>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4"/>
      <c r="AL19" s="1145"/>
      <c r="AM19" s="1145"/>
      <c r="AN19" s="1145"/>
      <c r="AO19" s="1145"/>
      <c r="AP19" s="1145"/>
      <c r="AQ19" s="1145"/>
      <c r="AR19" s="1145"/>
      <c r="AS19" s="1145"/>
      <c r="AT19" s="1145"/>
      <c r="AU19" s="1142"/>
      <c r="AV19" s="1142"/>
      <c r="AW19" s="1142"/>
      <c r="AX19" s="1142"/>
      <c r="AY19" s="1143"/>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4"/>
      <c r="AL20" s="1145"/>
      <c r="AM20" s="1145"/>
      <c r="AN20" s="1145"/>
      <c r="AO20" s="1145"/>
      <c r="AP20" s="1145"/>
      <c r="AQ20" s="1145"/>
      <c r="AR20" s="1145"/>
      <c r="AS20" s="1145"/>
      <c r="AT20" s="1145"/>
      <c r="AU20" s="1142"/>
      <c r="AV20" s="1142"/>
      <c r="AW20" s="1142"/>
      <c r="AX20" s="1142"/>
      <c r="AY20" s="1143"/>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4"/>
      <c r="AL21" s="1145"/>
      <c r="AM21" s="1145"/>
      <c r="AN21" s="1145"/>
      <c r="AO21" s="1145"/>
      <c r="AP21" s="1145"/>
      <c r="AQ21" s="1145"/>
      <c r="AR21" s="1145"/>
      <c r="AS21" s="1145"/>
      <c r="AT21" s="1145"/>
      <c r="AU21" s="1142"/>
      <c r="AV21" s="1142"/>
      <c r="AW21" s="1142"/>
      <c r="AX21" s="1142"/>
      <c r="AY21" s="1143"/>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9"/>
      <c r="R22" s="1140"/>
      <c r="S22" s="1140"/>
      <c r="T22" s="1140"/>
      <c r="U22" s="1140"/>
      <c r="V22" s="1140"/>
      <c r="W22" s="1140"/>
      <c r="X22" s="1140"/>
      <c r="Y22" s="1140"/>
      <c r="Z22" s="1140"/>
      <c r="AA22" s="1140"/>
      <c r="AB22" s="1140"/>
      <c r="AC22" s="1140"/>
      <c r="AD22" s="1140"/>
      <c r="AE22" s="1141"/>
      <c r="AF22" s="1076"/>
      <c r="AG22" s="1077"/>
      <c r="AH22" s="1077"/>
      <c r="AI22" s="1077"/>
      <c r="AJ22" s="1078"/>
      <c r="AK22" s="1135"/>
      <c r="AL22" s="1136"/>
      <c r="AM22" s="1136"/>
      <c r="AN22" s="1136"/>
      <c r="AO22" s="1136"/>
      <c r="AP22" s="1136"/>
      <c r="AQ22" s="1136"/>
      <c r="AR22" s="1136"/>
      <c r="AS22" s="1136"/>
      <c r="AT22" s="1136"/>
      <c r="AU22" s="1137"/>
      <c r="AV22" s="1137"/>
      <c r="AW22" s="1137"/>
      <c r="AX22" s="1137"/>
      <c r="AY22" s="1138"/>
      <c r="AZ22" s="1092" t="s">
        <v>385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386</v>
      </c>
      <c r="B23" s="1001" t="s">
        <v>387</v>
      </c>
      <c r="C23" s="1002"/>
      <c r="D23" s="1002"/>
      <c r="E23" s="1002"/>
      <c r="F23" s="1002"/>
      <c r="G23" s="1002"/>
      <c r="H23" s="1002"/>
      <c r="I23" s="1002"/>
      <c r="J23" s="1002"/>
      <c r="K23" s="1002"/>
      <c r="L23" s="1002"/>
      <c r="M23" s="1002"/>
      <c r="N23" s="1002"/>
      <c r="O23" s="1002"/>
      <c r="P23" s="1003"/>
      <c r="Q23" s="1126">
        <v>34523</v>
      </c>
      <c r="R23" s="1127"/>
      <c r="S23" s="1127"/>
      <c r="T23" s="1127"/>
      <c r="U23" s="1127"/>
      <c r="V23" s="1127">
        <v>32294</v>
      </c>
      <c r="W23" s="1127"/>
      <c r="X23" s="1127"/>
      <c r="Y23" s="1127"/>
      <c r="Z23" s="1127"/>
      <c r="AA23" s="1127">
        <v>2229</v>
      </c>
      <c r="AB23" s="1127"/>
      <c r="AC23" s="1127"/>
      <c r="AD23" s="1127"/>
      <c r="AE23" s="1128"/>
      <c r="AF23" s="1129">
        <v>1853</v>
      </c>
      <c r="AG23" s="1127"/>
      <c r="AH23" s="1127"/>
      <c r="AI23" s="1127"/>
      <c r="AJ23" s="1130"/>
      <c r="AK23" s="1131"/>
      <c r="AL23" s="1132"/>
      <c r="AM23" s="1132"/>
      <c r="AN23" s="1132"/>
      <c r="AO23" s="1132"/>
      <c r="AP23" s="1127">
        <v>25033</v>
      </c>
      <c r="AQ23" s="1127"/>
      <c r="AR23" s="1127"/>
      <c r="AS23" s="1127"/>
      <c r="AT23" s="1127"/>
      <c r="AU23" s="1133"/>
      <c r="AV23" s="1133"/>
      <c r="AW23" s="1133"/>
      <c r="AX23" s="1133"/>
      <c r="AY23" s="1134"/>
      <c r="AZ23" s="1123" t="s">
        <v>125</v>
      </c>
      <c r="BA23" s="1124"/>
      <c r="BB23" s="1124"/>
      <c r="BC23" s="1124"/>
      <c r="BD23" s="1125"/>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2" t="s">
        <v>388</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1" t="s">
        <v>389</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367</v>
      </c>
      <c r="B26" s="1053"/>
      <c r="C26" s="1053"/>
      <c r="D26" s="1053"/>
      <c r="E26" s="1053"/>
      <c r="F26" s="1053"/>
      <c r="G26" s="1053"/>
      <c r="H26" s="1053"/>
      <c r="I26" s="1053"/>
      <c r="J26" s="1053"/>
      <c r="K26" s="1053"/>
      <c r="L26" s="1053"/>
      <c r="M26" s="1053"/>
      <c r="N26" s="1053"/>
      <c r="O26" s="1053"/>
      <c r="P26" s="1054"/>
      <c r="Q26" s="1058" t="s">
        <v>390</v>
      </c>
      <c r="R26" s="1059"/>
      <c r="S26" s="1059"/>
      <c r="T26" s="1059"/>
      <c r="U26" s="1060"/>
      <c r="V26" s="1058" t="s">
        <v>391</v>
      </c>
      <c r="W26" s="1059"/>
      <c r="X26" s="1059"/>
      <c r="Y26" s="1059"/>
      <c r="Z26" s="1060"/>
      <c r="AA26" s="1058" t="s">
        <v>392</v>
      </c>
      <c r="AB26" s="1059"/>
      <c r="AC26" s="1059"/>
      <c r="AD26" s="1059"/>
      <c r="AE26" s="1059"/>
      <c r="AF26" s="1117" t="s">
        <v>393</v>
      </c>
      <c r="AG26" s="1065"/>
      <c r="AH26" s="1065"/>
      <c r="AI26" s="1065"/>
      <c r="AJ26" s="1118"/>
      <c r="AK26" s="1059" t="s">
        <v>394</v>
      </c>
      <c r="AL26" s="1059"/>
      <c r="AM26" s="1059"/>
      <c r="AN26" s="1059"/>
      <c r="AO26" s="1060"/>
      <c r="AP26" s="1058" t="s">
        <v>395</v>
      </c>
      <c r="AQ26" s="1059"/>
      <c r="AR26" s="1059"/>
      <c r="AS26" s="1059"/>
      <c r="AT26" s="1060"/>
      <c r="AU26" s="1058" t="s">
        <v>396</v>
      </c>
      <c r="AV26" s="1059"/>
      <c r="AW26" s="1059"/>
      <c r="AX26" s="1059"/>
      <c r="AY26" s="1060"/>
      <c r="AZ26" s="1058" t="s">
        <v>397</v>
      </c>
      <c r="BA26" s="1059"/>
      <c r="BB26" s="1059"/>
      <c r="BC26" s="1059"/>
      <c r="BD26" s="1060"/>
      <c r="BE26" s="1058" t="s">
        <v>374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9"/>
      <c r="AG27" s="1068"/>
      <c r="AH27" s="1068"/>
      <c r="AI27" s="1068"/>
      <c r="AJ27" s="1120"/>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8" t="s">
        <v>398</v>
      </c>
      <c r="C28" s="1109"/>
      <c r="D28" s="1109"/>
      <c r="E28" s="1109"/>
      <c r="F28" s="1109"/>
      <c r="G28" s="1109"/>
      <c r="H28" s="1109"/>
      <c r="I28" s="1109"/>
      <c r="J28" s="1109"/>
      <c r="K28" s="1109"/>
      <c r="L28" s="1109"/>
      <c r="M28" s="1109"/>
      <c r="N28" s="1109"/>
      <c r="O28" s="1109"/>
      <c r="P28" s="1110"/>
      <c r="Q28" s="1111">
        <v>5574</v>
      </c>
      <c r="R28" s="1112"/>
      <c r="S28" s="1112"/>
      <c r="T28" s="1112"/>
      <c r="U28" s="1112"/>
      <c r="V28" s="1112">
        <v>5330</v>
      </c>
      <c r="W28" s="1112"/>
      <c r="X28" s="1112"/>
      <c r="Y28" s="1112"/>
      <c r="Z28" s="1112"/>
      <c r="AA28" s="1112">
        <v>244</v>
      </c>
      <c r="AB28" s="1112"/>
      <c r="AC28" s="1112"/>
      <c r="AD28" s="1112"/>
      <c r="AE28" s="1113"/>
      <c r="AF28" s="1114">
        <v>244</v>
      </c>
      <c r="AG28" s="1112"/>
      <c r="AH28" s="1112"/>
      <c r="AI28" s="1112"/>
      <c r="AJ28" s="1115"/>
      <c r="AK28" s="1116">
        <v>406</v>
      </c>
      <c r="AL28" s="1103"/>
      <c r="AM28" s="1103"/>
      <c r="AN28" s="1103"/>
      <c r="AO28" s="1103"/>
      <c r="AP28" s="1103" t="s">
        <v>579</v>
      </c>
      <c r="AQ28" s="1103"/>
      <c r="AR28" s="1103"/>
      <c r="AS28" s="1103"/>
      <c r="AT28" s="1103"/>
      <c r="AU28" s="1103" t="s">
        <v>579</v>
      </c>
      <c r="AV28" s="1103"/>
      <c r="AW28" s="1103"/>
      <c r="AX28" s="1103"/>
      <c r="AY28" s="1103"/>
      <c r="AZ28" s="1104" t="s">
        <v>579</v>
      </c>
      <c r="BA28" s="1105"/>
      <c r="BB28" s="1105"/>
      <c r="BC28" s="1105"/>
      <c r="BD28" s="1105"/>
      <c r="BE28" s="1106"/>
      <c r="BF28" s="1106"/>
      <c r="BG28" s="1106"/>
      <c r="BH28" s="1106"/>
      <c r="BI28" s="1107"/>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399</v>
      </c>
      <c r="C29" s="1095"/>
      <c r="D29" s="1095"/>
      <c r="E29" s="1095"/>
      <c r="F29" s="1095"/>
      <c r="G29" s="1095"/>
      <c r="H29" s="1095"/>
      <c r="I29" s="1095"/>
      <c r="J29" s="1095"/>
      <c r="K29" s="1095"/>
      <c r="L29" s="1095"/>
      <c r="M29" s="1095"/>
      <c r="N29" s="1095"/>
      <c r="O29" s="1095"/>
      <c r="P29" s="1096"/>
      <c r="Q29" s="1100">
        <v>5886</v>
      </c>
      <c r="R29" s="1101"/>
      <c r="S29" s="1101"/>
      <c r="T29" s="1101"/>
      <c r="U29" s="1101"/>
      <c r="V29" s="1101">
        <v>5664</v>
      </c>
      <c r="W29" s="1101"/>
      <c r="X29" s="1101"/>
      <c r="Y29" s="1101"/>
      <c r="Z29" s="1101"/>
      <c r="AA29" s="1101">
        <v>222</v>
      </c>
      <c r="AB29" s="1101"/>
      <c r="AC29" s="1101"/>
      <c r="AD29" s="1101"/>
      <c r="AE29" s="1102"/>
      <c r="AF29" s="1076">
        <v>222</v>
      </c>
      <c r="AG29" s="1077"/>
      <c r="AH29" s="1077"/>
      <c r="AI29" s="1077"/>
      <c r="AJ29" s="1078"/>
      <c r="AK29" s="1037">
        <v>827</v>
      </c>
      <c r="AL29" s="1028"/>
      <c r="AM29" s="1028"/>
      <c r="AN29" s="1028"/>
      <c r="AO29" s="1028"/>
      <c r="AP29" s="1028" t="s">
        <v>579</v>
      </c>
      <c r="AQ29" s="1028"/>
      <c r="AR29" s="1028"/>
      <c r="AS29" s="1028"/>
      <c r="AT29" s="1028"/>
      <c r="AU29" s="1028" t="s">
        <v>579</v>
      </c>
      <c r="AV29" s="1028"/>
      <c r="AW29" s="1028"/>
      <c r="AX29" s="1028"/>
      <c r="AY29" s="1028"/>
      <c r="AZ29" s="1099" t="s">
        <v>579</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400</v>
      </c>
      <c r="C30" s="1095"/>
      <c r="D30" s="1095"/>
      <c r="E30" s="1095"/>
      <c r="F30" s="1095"/>
      <c r="G30" s="1095"/>
      <c r="H30" s="1095"/>
      <c r="I30" s="1095"/>
      <c r="J30" s="1095"/>
      <c r="K30" s="1095"/>
      <c r="L30" s="1095"/>
      <c r="M30" s="1095"/>
      <c r="N30" s="1095"/>
      <c r="O30" s="1095"/>
      <c r="P30" s="1096"/>
      <c r="Q30" s="1100">
        <v>665</v>
      </c>
      <c r="R30" s="1101"/>
      <c r="S30" s="1101"/>
      <c r="T30" s="1101"/>
      <c r="U30" s="1101"/>
      <c r="V30" s="1101">
        <v>664</v>
      </c>
      <c r="W30" s="1101"/>
      <c r="X30" s="1101"/>
      <c r="Y30" s="1101"/>
      <c r="Z30" s="1101"/>
      <c r="AA30" s="1101">
        <v>2</v>
      </c>
      <c r="AB30" s="1101"/>
      <c r="AC30" s="1101"/>
      <c r="AD30" s="1101"/>
      <c r="AE30" s="1102"/>
      <c r="AF30" s="1076">
        <v>2</v>
      </c>
      <c r="AG30" s="1077"/>
      <c r="AH30" s="1077"/>
      <c r="AI30" s="1077"/>
      <c r="AJ30" s="1078"/>
      <c r="AK30" s="1037">
        <v>172</v>
      </c>
      <c r="AL30" s="1028"/>
      <c r="AM30" s="1028"/>
      <c r="AN30" s="1028"/>
      <c r="AO30" s="1028"/>
      <c r="AP30" s="1028" t="s">
        <v>579</v>
      </c>
      <c r="AQ30" s="1028"/>
      <c r="AR30" s="1028"/>
      <c r="AS30" s="1028"/>
      <c r="AT30" s="1028"/>
      <c r="AU30" s="1028" t="s">
        <v>579</v>
      </c>
      <c r="AV30" s="1028"/>
      <c r="AW30" s="1028"/>
      <c r="AX30" s="1028"/>
      <c r="AY30" s="1028"/>
      <c r="AZ30" s="1099" t="s">
        <v>579</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401</v>
      </c>
      <c r="C31" s="1095"/>
      <c r="D31" s="1095"/>
      <c r="E31" s="1095"/>
      <c r="F31" s="1095"/>
      <c r="G31" s="1095"/>
      <c r="H31" s="1095"/>
      <c r="I31" s="1095"/>
      <c r="J31" s="1095"/>
      <c r="K31" s="1095"/>
      <c r="L31" s="1095"/>
      <c r="M31" s="1095"/>
      <c r="N31" s="1095"/>
      <c r="O31" s="1095"/>
      <c r="P31" s="1096"/>
      <c r="Q31" s="1100">
        <v>1529</v>
      </c>
      <c r="R31" s="1101"/>
      <c r="S31" s="1101"/>
      <c r="T31" s="1101"/>
      <c r="U31" s="1101"/>
      <c r="V31" s="1101">
        <v>1657</v>
      </c>
      <c r="W31" s="1101"/>
      <c r="X31" s="1101"/>
      <c r="Y31" s="1101"/>
      <c r="Z31" s="1101"/>
      <c r="AA31" s="1101">
        <v>-128</v>
      </c>
      <c r="AB31" s="1101"/>
      <c r="AC31" s="1101"/>
      <c r="AD31" s="1101"/>
      <c r="AE31" s="1102"/>
      <c r="AF31" s="1076">
        <v>799</v>
      </c>
      <c r="AG31" s="1077"/>
      <c r="AH31" s="1077"/>
      <c r="AI31" s="1077"/>
      <c r="AJ31" s="1078"/>
      <c r="AK31" s="1037">
        <v>374</v>
      </c>
      <c r="AL31" s="1028"/>
      <c r="AM31" s="1028"/>
      <c r="AN31" s="1028"/>
      <c r="AO31" s="1028"/>
      <c r="AP31" s="1028">
        <v>2668</v>
      </c>
      <c r="AQ31" s="1028"/>
      <c r="AR31" s="1028"/>
      <c r="AS31" s="1028"/>
      <c r="AT31" s="1028"/>
      <c r="AU31" s="1028">
        <v>720</v>
      </c>
      <c r="AV31" s="1028"/>
      <c r="AW31" s="1028"/>
      <c r="AX31" s="1028"/>
      <c r="AY31" s="1028"/>
      <c r="AZ31" s="1099" t="s">
        <v>579</v>
      </c>
      <c r="BA31" s="1099"/>
      <c r="BB31" s="1099"/>
      <c r="BC31" s="1099"/>
      <c r="BD31" s="1099"/>
      <c r="BE31" s="1089" t="s">
        <v>402</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403</v>
      </c>
      <c r="C32" s="1095"/>
      <c r="D32" s="1095"/>
      <c r="E32" s="1095"/>
      <c r="F32" s="1095"/>
      <c r="G32" s="1095"/>
      <c r="H32" s="1095"/>
      <c r="I32" s="1095"/>
      <c r="J32" s="1095"/>
      <c r="K32" s="1095"/>
      <c r="L32" s="1095"/>
      <c r="M32" s="1095"/>
      <c r="N32" s="1095"/>
      <c r="O32" s="1095"/>
      <c r="P32" s="1096"/>
      <c r="Q32" s="1100">
        <v>1093</v>
      </c>
      <c r="R32" s="1101"/>
      <c r="S32" s="1101"/>
      <c r="T32" s="1101"/>
      <c r="U32" s="1101"/>
      <c r="V32" s="1101">
        <v>594</v>
      </c>
      <c r="W32" s="1101"/>
      <c r="X32" s="1101"/>
      <c r="Y32" s="1101"/>
      <c r="Z32" s="1101"/>
      <c r="AA32" s="1101">
        <v>498</v>
      </c>
      <c r="AB32" s="1101"/>
      <c r="AC32" s="1101"/>
      <c r="AD32" s="1101"/>
      <c r="AE32" s="1102"/>
      <c r="AF32" s="1076">
        <v>821</v>
      </c>
      <c r="AG32" s="1077"/>
      <c r="AH32" s="1077"/>
      <c r="AI32" s="1077"/>
      <c r="AJ32" s="1078"/>
      <c r="AK32" s="1037">
        <v>101</v>
      </c>
      <c r="AL32" s="1028"/>
      <c r="AM32" s="1028"/>
      <c r="AN32" s="1028"/>
      <c r="AO32" s="1028"/>
      <c r="AP32" s="1028">
        <v>46</v>
      </c>
      <c r="AQ32" s="1028"/>
      <c r="AR32" s="1028"/>
      <c r="AS32" s="1028"/>
      <c r="AT32" s="1028"/>
      <c r="AU32" s="1028">
        <v>28</v>
      </c>
      <c r="AV32" s="1028"/>
      <c r="AW32" s="1028"/>
      <c r="AX32" s="1028"/>
      <c r="AY32" s="1028"/>
      <c r="AZ32" s="1099" t="s">
        <v>579</v>
      </c>
      <c r="BA32" s="1099"/>
      <c r="BB32" s="1099"/>
      <c r="BC32" s="1099"/>
      <c r="BD32" s="1099"/>
      <c r="BE32" s="1089" t="s">
        <v>402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386</v>
      </c>
      <c r="B63" s="1001" t="s">
        <v>405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2088</v>
      </c>
      <c r="AG63" s="1016"/>
      <c r="AH63" s="1016"/>
      <c r="AI63" s="1016"/>
      <c r="AJ63" s="1087"/>
      <c r="AK63" s="1088"/>
      <c r="AL63" s="1020"/>
      <c r="AM63" s="1020"/>
      <c r="AN63" s="1020"/>
      <c r="AO63" s="1020"/>
      <c r="AP63" s="1016">
        <v>2714</v>
      </c>
      <c r="AQ63" s="1016"/>
      <c r="AR63" s="1016"/>
      <c r="AS63" s="1016"/>
      <c r="AT63" s="1016"/>
      <c r="AU63" s="1016">
        <v>748</v>
      </c>
      <c r="AV63" s="1016"/>
      <c r="AW63" s="1016"/>
      <c r="AX63" s="1016"/>
      <c r="AY63" s="1016"/>
      <c r="AZ63" s="1082"/>
      <c r="BA63" s="1082"/>
      <c r="BB63" s="1082"/>
      <c r="BC63" s="1082"/>
      <c r="BD63" s="1082"/>
      <c r="BE63" s="1017"/>
      <c r="BF63" s="1017"/>
      <c r="BG63" s="1017"/>
      <c r="BH63" s="1017"/>
      <c r="BI63" s="1018"/>
      <c r="BJ63" s="1083" t="s">
        <v>125</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407</v>
      </c>
      <c r="B66" s="1053"/>
      <c r="C66" s="1053"/>
      <c r="D66" s="1053"/>
      <c r="E66" s="1053"/>
      <c r="F66" s="1053"/>
      <c r="G66" s="1053"/>
      <c r="H66" s="1053"/>
      <c r="I66" s="1053"/>
      <c r="J66" s="1053"/>
      <c r="K66" s="1053"/>
      <c r="L66" s="1053"/>
      <c r="M66" s="1053"/>
      <c r="N66" s="1053"/>
      <c r="O66" s="1053"/>
      <c r="P66" s="1054"/>
      <c r="Q66" s="1058" t="s">
        <v>390</v>
      </c>
      <c r="R66" s="1059"/>
      <c r="S66" s="1059"/>
      <c r="T66" s="1059"/>
      <c r="U66" s="1060"/>
      <c r="V66" s="1058" t="s">
        <v>391</v>
      </c>
      <c r="W66" s="1059"/>
      <c r="X66" s="1059"/>
      <c r="Y66" s="1059"/>
      <c r="Z66" s="1060"/>
      <c r="AA66" s="1058" t="s">
        <v>392</v>
      </c>
      <c r="AB66" s="1059"/>
      <c r="AC66" s="1059"/>
      <c r="AD66" s="1059"/>
      <c r="AE66" s="1060"/>
      <c r="AF66" s="1064" t="s">
        <v>408</v>
      </c>
      <c r="AG66" s="1065"/>
      <c r="AH66" s="1065"/>
      <c r="AI66" s="1065"/>
      <c r="AJ66" s="1066"/>
      <c r="AK66" s="1058" t="s">
        <v>394</v>
      </c>
      <c r="AL66" s="1053"/>
      <c r="AM66" s="1053"/>
      <c r="AN66" s="1053"/>
      <c r="AO66" s="1054"/>
      <c r="AP66" s="1058" t="s">
        <v>395</v>
      </c>
      <c r="AQ66" s="1059"/>
      <c r="AR66" s="1059"/>
      <c r="AS66" s="1059"/>
      <c r="AT66" s="1060"/>
      <c r="AU66" s="1058" t="s">
        <v>409</v>
      </c>
      <c r="AV66" s="1059"/>
      <c r="AW66" s="1059"/>
      <c r="AX66" s="1059"/>
      <c r="AY66" s="1060"/>
      <c r="AZ66" s="1058" t="s">
        <v>374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564</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580</v>
      </c>
      <c r="AQ68" s="1039"/>
      <c r="AR68" s="1039"/>
      <c r="AS68" s="1039"/>
      <c r="AT68" s="1039"/>
      <c r="AU68" s="1039" t="s">
        <v>580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565</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580</v>
      </c>
      <c r="AL69" s="1028"/>
      <c r="AM69" s="1028"/>
      <c r="AN69" s="1028"/>
      <c r="AO69" s="1028"/>
      <c r="AP69" s="1028" t="s">
        <v>580</v>
      </c>
      <c r="AQ69" s="1028"/>
      <c r="AR69" s="1028"/>
      <c r="AS69" s="1028"/>
      <c r="AT69" s="1028"/>
      <c r="AU69" s="1028" t="s">
        <v>580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566</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580</v>
      </c>
      <c r="AQ70" s="1028"/>
      <c r="AR70" s="1028"/>
      <c r="AS70" s="1028"/>
      <c r="AT70" s="1028"/>
      <c r="AU70" s="1028" t="s">
        <v>580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567</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580</v>
      </c>
      <c r="AL71" s="1028"/>
      <c r="AM71" s="1028"/>
      <c r="AN71" s="1028"/>
      <c r="AO71" s="1028"/>
      <c r="AP71" s="1028" t="s">
        <v>580</v>
      </c>
      <c r="AQ71" s="1028"/>
      <c r="AR71" s="1028"/>
      <c r="AS71" s="1028"/>
      <c r="AT71" s="1028"/>
      <c r="AU71" s="1028" t="s">
        <v>580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568</v>
      </c>
      <c r="C72" s="1032"/>
      <c r="D72" s="1032"/>
      <c r="E72" s="1032"/>
      <c r="F72" s="1032"/>
      <c r="G72" s="1032"/>
      <c r="H72" s="1032"/>
      <c r="I72" s="1032"/>
      <c r="J72" s="1032"/>
      <c r="K72" s="1032"/>
      <c r="L72" s="1032"/>
      <c r="M72" s="1032"/>
      <c r="N72" s="1032"/>
      <c r="O72" s="1032"/>
      <c r="P72" s="1033"/>
      <c r="Q72" s="1034">
        <v>3703</v>
      </c>
      <c r="R72" s="1028"/>
      <c r="S72" s="1028"/>
      <c r="T72" s="1028"/>
      <c r="U72" s="1028"/>
      <c r="V72" s="1028">
        <v>3439</v>
      </c>
      <c r="W72" s="1028"/>
      <c r="X72" s="1028"/>
      <c r="Y72" s="1028"/>
      <c r="Z72" s="1028"/>
      <c r="AA72" s="1028">
        <v>264</v>
      </c>
      <c r="AB72" s="1028"/>
      <c r="AC72" s="1028"/>
      <c r="AD72" s="1028"/>
      <c r="AE72" s="1028"/>
      <c r="AF72" s="1028">
        <v>242</v>
      </c>
      <c r="AG72" s="1028"/>
      <c r="AH72" s="1028"/>
      <c r="AI72" s="1028"/>
      <c r="AJ72" s="1028"/>
      <c r="AK72" s="1028" t="s">
        <v>580</v>
      </c>
      <c r="AL72" s="1028"/>
      <c r="AM72" s="1028"/>
      <c r="AN72" s="1028"/>
      <c r="AO72" s="1028"/>
      <c r="AP72" s="1028">
        <v>2384</v>
      </c>
      <c r="AQ72" s="1028"/>
      <c r="AR72" s="1028"/>
      <c r="AS72" s="1028"/>
      <c r="AT72" s="1028"/>
      <c r="AU72" s="1028">
        <v>523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569</v>
      </c>
      <c r="C73" s="1032"/>
      <c r="D73" s="1032"/>
      <c r="E73" s="1032"/>
      <c r="F73" s="1032"/>
      <c r="G73" s="1032"/>
      <c r="H73" s="1032"/>
      <c r="I73" s="1032"/>
      <c r="J73" s="1032"/>
      <c r="K73" s="1032"/>
      <c r="L73" s="1032"/>
      <c r="M73" s="1032"/>
      <c r="N73" s="1032"/>
      <c r="O73" s="1032"/>
      <c r="P73" s="1033"/>
      <c r="Q73" s="1034">
        <v>637</v>
      </c>
      <c r="R73" s="1028"/>
      <c r="S73" s="1028"/>
      <c r="T73" s="1028"/>
      <c r="U73" s="1028"/>
      <c r="V73" s="1028">
        <v>600</v>
      </c>
      <c r="W73" s="1028"/>
      <c r="X73" s="1028"/>
      <c r="Y73" s="1028"/>
      <c r="Z73" s="1028"/>
      <c r="AA73" s="1028">
        <v>37</v>
      </c>
      <c r="AB73" s="1028"/>
      <c r="AC73" s="1028"/>
      <c r="AD73" s="1028"/>
      <c r="AE73" s="1028"/>
      <c r="AF73" s="1028">
        <v>37</v>
      </c>
      <c r="AG73" s="1028"/>
      <c r="AH73" s="1028"/>
      <c r="AI73" s="1028"/>
      <c r="AJ73" s="1028"/>
      <c r="AK73" s="1028" t="s">
        <v>580</v>
      </c>
      <c r="AL73" s="1028"/>
      <c r="AM73" s="1028"/>
      <c r="AN73" s="1028"/>
      <c r="AO73" s="1028"/>
      <c r="AP73" s="1028" t="s">
        <v>580</v>
      </c>
      <c r="AQ73" s="1028"/>
      <c r="AR73" s="1028"/>
      <c r="AS73" s="1028"/>
      <c r="AT73" s="1028"/>
      <c r="AU73" s="1028" t="s">
        <v>580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570</v>
      </c>
      <c r="C74" s="1032"/>
      <c r="D74" s="1032"/>
      <c r="E74" s="1032"/>
      <c r="F74" s="1032"/>
      <c r="G74" s="1032"/>
      <c r="H74" s="1032"/>
      <c r="I74" s="1032"/>
      <c r="J74" s="1032"/>
      <c r="K74" s="1032"/>
      <c r="L74" s="1032"/>
      <c r="M74" s="1032"/>
      <c r="N74" s="1032"/>
      <c r="O74" s="1032"/>
      <c r="P74" s="1033"/>
      <c r="Q74" s="1034">
        <v>2073</v>
      </c>
      <c r="R74" s="1028"/>
      <c r="S74" s="1028"/>
      <c r="T74" s="1028"/>
      <c r="U74" s="1028"/>
      <c r="V74" s="1028">
        <v>2113</v>
      </c>
      <c r="W74" s="1028"/>
      <c r="X74" s="1028"/>
      <c r="Y74" s="1028"/>
      <c r="Z74" s="1028"/>
      <c r="AA74" s="1028">
        <v>-40</v>
      </c>
      <c r="AB74" s="1028"/>
      <c r="AC74" s="1028"/>
      <c r="AD74" s="1028"/>
      <c r="AE74" s="1028"/>
      <c r="AF74" s="1028">
        <v>994</v>
      </c>
      <c r="AG74" s="1028"/>
      <c r="AH74" s="1028"/>
      <c r="AI74" s="1028"/>
      <c r="AJ74" s="1028"/>
      <c r="AK74" s="1028" t="s">
        <v>580</v>
      </c>
      <c r="AL74" s="1028"/>
      <c r="AM74" s="1028"/>
      <c r="AN74" s="1028"/>
      <c r="AO74" s="1028"/>
      <c r="AP74" s="1028" t="s">
        <v>580</v>
      </c>
      <c r="AQ74" s="1028"/>
      <c r="AR74" s="1028"/>
      <c r="AS74" s="1028"/>
      <c r="AT74" s="1028"/>
      <c r="AU74" s="1028" t="s">
        <v>580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571</v>
      </c>
      <c r="C75" s="1032"/>
      <c r="D75" s="1032"/>
      <c r="E75" s="1032"/>
      <c r="F75" s="1032"/>
      <c r="G75" s="1032"/>
      <c r="H75" s="1032"/>
      <c r="I75" s="1032"/>
      <c r="J75" s="1032"/>
      <c r="K75" s="1032"/>
      <c r="L75" s="1032"/>
      <c r="M75" s="1032"/>
      <c r="N75" s="1032"/>
      <c r="O75" s="1032"/>
      <c r="P75" s="1033"/>
      <c r="Q75" s="1035">
        <v>3783</v>
      </c>
      <c r="R75" s="1036"/>
      <c r="S75" s="1036"/>
      <c r="T75" s="1036"/>
      <c r="U75" s="1037"/>
      <c r="V75" s="1038">
        <v>3418</v>
      </c>
      <c r="W75" s="1036"/>
      <c r="X75" s="1036"/>
      <c r="Y75" s="1036"/>
      <c r="Z75" s="1037"/>
      <c r="AA75" s="1038">
        <v>364</v>
      </c>
      <c r="AB75" s="1036"/>
      <c r="AC75" s="1036"/>
      <c r="AD75" s="1036"/>
      <c r="AE75" s="1037"/>
      <c r="AF75" s="1038">
        <v>4821</v>
      </c>
      <c r="AG75" s="1036"/>
      <c r="AH75" s="1036"/>
      <c r="AI75" s="1036"/>
      <c r="AJ75" s="1037"/>
      <c r="AK75" s="1038" t="s">
        <v>580</v>
      </c>
      <c r="AL75" s="1036"/>
      <c r="AM75" s="1036"/>
      <c r="AN75" s="1036"/>
      <c r="AO75" s="1037"/>
      <c r="AP75" s="1038">
        <v>2815</v>
      </c>
      <c r="AQ75" s="1036"/>
      <c r="AR75" s="1036"/>
      <c r="AS75" s="1036"/>
      <c r="AT75" s="1037"/>
      <c r="AU75" s="1038" t="s">
        <v>580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572</v>
      </c>
      <c r="C76" s="1032"/>
      <c r="D76" s="1032"/>
      <c r="E76" s="1032"/>
      <c r="F76" s="1032"/>
      <c r="G76" s="1032"/>
      <c r="H76" s="1032"/>
      <c r="I76" s="1032"/>
      <c r="J76" s="1032"/>
      <c r="K76" s="1032"/>
      <c r="L76" s="1032"/>
      <c r="M76" s="1032"/>
      <c r="N76" s="1032"/>
      <c r="O76" s="1032"/>
      <c r="P76" s="1033"/>
      <c r="Q76" s="1035">
        <v>2548</v>
      </c>
      <c r="R76" s="1036"/>
      <c r="S76" s="1036"/>
      <c r="T76" s="1036"/>
      <c r="U76" s="1037"/>
      <c r="V76" s="1038">
        <v>2213</v>
      </c>
      <c r="W76" s="1036"/>
      <c r="X76" s="1036"/>
      <c r="Y76" s="1036"/>
      <c r="Z76" s="1037"/>
      <c r="AA76" s="1038">
        <v>335</v>
      </c>
      <c r="AB76" s="1036"/>
      <c r="AC76" s="1036"/>
      <c r="AD76" s="1036"/>
      <c r="AE76" s="1037"/>
      <c r="AF76" s="1038">
        <v>335</v>
      </c>
      <c r="AG76" s="1036"/>
      <c r="AH76" s="1036"/>
      <c r="AI76" s="1036"/>
      <c r="AJ76" s="1037"/>
      <c r="AK76" s="1038">
        <v>138</v>
      </c>
      <c r="AL76" s="1036"/>
      <c r="AM76" s="1036"/>
      <c r="AN76" s="1036"/>
      <c r="AO76" s="1037"/>
      <c r="AP76" s="1038" t="s">
        <v>580</v>
      </c>
      <c r="AQ76" s="1036"/>
      <c r="AR76" s="1036"/>
      <c r="AS76" s="1036"/>
      <c r="AT76" s="1037"/>
      <c r="AU76" s="1038" t="s">
        <v>580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573</v>
      </c>
      <c r="C77" s="1032"/>
      <c r="D77" s="1032"/>
      <c r="E77" s="1032"/>
      <c r="F77" s="1032"/>
      <c r="G77" s="1032"/>
      <c r="H77" s="1032"/>
      <c r="I77" s="1032"/>
      <c r="J77" s="1032"/>
      <c r="K77" s="1032"/>
      <c r="L77" s="1032"/>
      <c r="M77" s="1032"/>
      <c r="N77" s="1032"/>
      <c r="O77" s="1032"/>
      <c r="P77" s="1033"/>
      <c r="Q77" s="1035">
        <v>659115</v>
      </c>
      <c r="R77" s="1036"/>
      <c r="S77" s="1036"/>
      <c r="T77" s="1036"/>
      <c r="U77" s="1037"/>
      <c r="V77" s="1038">
        <v>635247</v>
      </c>
      <c r="W77" s="1036"/>
      <c r="X77" s="1036"/>
      <c r="Y77" s="1036"/>
      <c r="Z77" s="1037"/>
      <c r="AA77" s="1038">
        <v>23868</v>
      </c>
      <c r="AB77" s="1036"/>
      <c r="AC77" s="1036"/>
      <c r="AD77" s="1036"/>
      <c r="AE77" s="1037"/>
      <c r="AF77" s="1038">
        <v>23868</v>
      </c>
      <c r="AG77" s="1036"/>
      <c r="AH77" s="1036"/>
      <c r="AI77" s="1036"/>
      <c r="AJ77" s="1037"/>
      <c r="AK77" s="1038">
        <v>3257</v>
      </c>
      <c r="AL77" s="1036"/>
      <c r="AM77" s="1036"/>
      <c r="AN77" s="1036"/>
      <c r="AO77" s="1037"/>
      <c r="AP77" s="1038" t="s">
        <v>580</v>
      </c>
      <c r="AQ77" s="1036"/>
      <c r="AR77" s="1036"/>
      <c r="AS77" s="1036"/>
      <c r="AT77" s="1037"/>
      <c r="AU77" s="1038" t="s">
        <v>580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386</v>
      </c>
      <c r="B88" s="1001" t="s">
        <v>410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30553</v>
      </c>
      <c r="AG88" s="1016"/>
      <c r="AH88" s="1016"/>
      <c r="AI88" s="1016"/>
      <c r="AJ88" s="1016"/>
      <c r="AK88" s="1020"/>
      <c r="AL88" s="1020"/>
      <c r="AM88" s="1020"/>
      <c r="AN88" s="1020"/>
      <c r="AO88" s="1020"/>
      <c r="AP88" s="1016">
        <v>5199</v>
      </c>
      <c r="AQ88" s="1016"/>
      <c r="AR88" s="1016"/>
      <c r="AS88" s="1016"/>
      <c r="AT88" s="1016"/>
      <c r="AU88" s="1016">
        <v>523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01" t="s">
        <v>411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171</v>
      </c>
      <c r="CS102" s="1008"/>
      <c r="CT102" s="1008"/>
      <c r="CU102" s="1008"/>
      <c r="CV102" s="1009"/>
      <c r="CW102" s="1007">
        <v>31</v>
      </c>
      <c r="CX102" s="1008"/>
      <c r="CY102" s="1008"/>
      <c r="CZ102" s="1008"/>
      <c r="DA102" s="1009"/>
      <c r="DB102" s="1007" t="s">
        <v>581</v>
      </c>
      <c r="DC102" s="1008"/>
      <c r="DD102" s="1008"/>
      <c r="DE102" s="1008"/>
      <c r="DF102" s="1009"/>
      <c r="DG102" s="1007" t="s">
        <v>581</v>
      </c>
      <c r="DH102" s="1008"/>
      <c r="DI102" s="1008"/>
      <c r="DJ102" s="1008"/>
      <c r="DK102" s="1009"/>
      <c r="DL102" s="1007" t="s">
        <v>581</v>
      </c>
      <c r="DM102" s="1008"/>
      <c r="DN102" s="1008"/>
      <c r="DO102" s="1008"/>
      <c r="DP102" s="1009"/>
      <c r="DQ102" s="1007" t="s">
        <v>581</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416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417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418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419</v>
      </c>
      <c r="AB109" s="951"/>
      <c r="AC109" s="951"/>
      <c r="AD109" s="951"/>
      <c r="AE109" s="952"/>
      <c r="AF109" s="953" t="s">
        <v>420</v>
      </c>
      <c r="AG109" s="951"/>
      <c r="AH109" s="951"/>
      <c r="AI109" s="951"/>
      <c r="AJ109" s="952"/>
      <c r="AK109" s="953" t="s">
        <v>302</v>
      </c>
      <c r="AL109" s="951"/>
      <c r="AM109" s="951"/>
      <c r="AN109" s="951"/>
      <c r="AO109" s="952"/>
      <c r="AP109" s="953" t="s">
        <v>421</v>
      </c>
      <c r="AQ109" s="951"/>
      <c r="AR109" s="951"/>
      <c r="AS109" s="951"/>
      <c r="AT109" s="982"/>
      <c r="AU109" s="950" t="s">
        <v>418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419</v>
      </c>
      <c r="BR109" s="951"/>
      <c r="BS109" s="951"/>
      <c r="BT109" s="951"/>
      <c r="BU109" s="952"/>
      <c r="BV109" s="953" t="s">
        <v>420</v>
      </c>
      <c r="BW109" s="951"/>
      <c r="BX109" s="951"/>
      <c r="BY109" s="951"/>
      <c r="BZ109" s="952"/>
      <c r="CA109" s="953" t="s">
        <v>302</v>
      </c>
      <c r="CB109" s="951"/>
      <c r="CC109" s="951"/>
      <c r="CD109" s="951"/>
      <c r="CE109" s="952"/>
      <c r="CF109" s="989" t="s">
        <v>421</v>
      </c>
      <c r="CG109" s="989"/>
      <c r="CH109" s="989"/>
      <c r="CI109" s="989"/>
      <c r="CJ109" s="989"/>
      <c r="CK109" s="953" t="s">
        <v>422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419</v>
      </c>
      <c r="DH109" s="951"/>
      <c r="DI109" s="951"/>
      <c r="DJ109" s="951"/>
      <c r="DK109" s="952"/>
      <c r="DL109" s="953" t="s">
        <v>420</v>
      </c>
      <c r="DM109" s="951"/>
      <c r="DN109" s="951"/>
      <c r="DO109" s="951"/>
      <c r="DP109" s="952"/>
      <c r="DQ109" s="953" t="s">
        <v>302</v>
      </c>
      <c r="DR109" s="951"/>
      <c r="DS109" s="951"/>
      <c r="DT109" s="951"/>
      <c r="DU109" s="952"/>
      <c r="DV109" s="953" t="s">
        <v>421</v>
      </c>
      <c r="DW109" s="951"/>
      <c r="DX109" s="951"/>
      <c r="DY109" s="951"/>
      <c r="DZ109" s="982"/>
    </row>
    <row r="110" spans="1:131" s="248" customFormat="1" ht="26.25" customHeight="1" x14ac:dyDescent="0.15">
      <c r="A110" s="853" t="s">
        <v>423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3517329</v>
      </c>
      <c r="AB110" s="944"/>
      <c r="AC110" s="944"/>
      <c r="AD110" s="944"/>
      <c r="AE110" s="945"/>
      <c r="AF110" s="946">
        <v>3555909</v>
      </c>
      <c r="AG110" s="944"/>
      <c r="AH110" s="944"/>
      <c r="AI110" s="944"/>
      <c r="AJ110" s="945"/>
      <c r="AK110" s="946">
        <v>3579392</v>
      </c>
      <c r="AL110" s="944"/>
      <c r="AM110" s="944"/>
      <c r="AN110" s="944"/>
      <c r="AO110" s="945"/>
      <c r="AP110" s="947">
        <v>30.9</v>
      </c>
      <c r="AQ110" s="948"/>
      <c r="AR110" s="948"/>
      <c r="AS110" s="948"/>
      <c r="AT110" s="949"/>
      <c r="AU110" s="983" t="s">
        <v>72</v>
      </c>
      <c r="AV110" s="984"/>
      <c r="AW110" s="984"/>
      <c r="AX110" s="984"/>
      <c r="AY110" s="984"/>
      <c r="AZ110" s="909" t="s">
        <v>424</v>
      </c>
      <c r="BA110" s="854"/>
      <c r="BB110" s="854"/>
      <c r="BC110" s="854"/>
      <c r="BD110" s="854"/>
      <c r="BE110" s="854"/>
      <c r="BF110" s="854"/>
      <c r="BG110" s="854"/>
      <c r="BH110" s="854"/>
      <c r="BI110" s="854"/>
      <c r="BJ110" s="854"/>
      <c r="BK110" s="854"/>
      <c r="BL110" s="854"/>
      <c r="BM110" s="854"/>
      <c r="BN110" s="854"/>
      <c r="BO110" s="854"/>
      <c r="BP110" s="855"/>
      <c r="BQ110" s="910">
        <v>25419244</v>
      </c>
      <c r="BR110" s="891"/>
      <c r="BS110" s="891"/>
      <c r="BT110" s="891"/>
      <c r="BU110" s="891"/>
      <c r="BV110" s="891">
        <v>24387933</v>
      </c>
      <c r="BW110" s="891"/>
      <c r="BX110" s="891"/>
      <c r="BY110" s="891"/>
      <c r="BZ110" s="891"/>
      <c r="CA110" s="891">
        <v>25032854</v>
      </c>
      <c r="CB110" s="891"/>
      <c r="CC110" s="891"/>
      <c r="CD110" s="891"/>
      <c r="CE110" s="891"/>
      <c r="CF110" s="915">
        <v>215.9</v>
      </c>
      <c r="CG110" s="916"/>
      <c r="CH110" s="916"/>
      <c r="CI110" s="916"/>
      <c r="CJ110" s="916"/>
      <c r="CK110" s="979" t="s">
        <v>425</v>
      </c>
      <c r="CL110" s="865"/>
      <c r="CM110" s="940" t="s">
        <v>426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125</v>
      </c>
      <c r="DH110" s="891"/>
      <c r="DI110" s="891"/>
      <c r="DJ110" s="891"/>
      <c r="DK110" s="891"/>
      <c r="DL110" s="891" t="s">
        <v>125</v>
      </c>
      <c r="DM110" s="891"/>
      <c r="DN110" s="891"/>
      <c r="DO110" s="891"/>
      <c r="DP110" s="891"/>
      <c r="DQ110" s="891" t="s">
        <v>125</v>
      </c>
      <c r="DR110" s="891"/>
      <c r="DS110" s="891"/>
      <c r="DT110" s="891"/>
      <c r="DU110" s="891"/>
      <c r="DV110" s="892" t="s">
        <v>125</v>
      </c>
      <c r="DW110" s="892"/>
      <c r="DX110" s="892"/>
      <c r="DY110" s="892"/>
      <c r="DZ110" s="893"/>
    </row>
    <row r="111" spans="1:131" s="248" customFormat="1" ht="26.25" customHeight="1" x14ac:dyDescent="0.15">
      <c r="A111" s="820" t="s">
        <v>427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125</v>
      </c>
      <c r="AB111" s="972"/>
      <c r="AC111" s="972"/>
      <c r="AD111" s="972"/>
      <c r="AE111" s="973"/>
      <c r="AF111" s="974" t="s">
        <v>125</v>
      </c>
      <c r="AG111" s="972"/>
      <c r="AH111" s="972"/>
      <c r="AI111" s="972"/>
      <c r="AJ111" s="973"/>
      <c r="AK111" s="974" t="s">
        <v>125</v>
      </c>
      <c r="AL111" s="972"/>
      <c r="AM111" s="972"/>
      <c r="AN111" s="972"/>
      <c r="AO111" s="973"/>
      <c r="AP111" s="975" t="s">
        <v>125</v>
      </c>
      <c r="AQ111" s="976"/>
      <c r="AR111" s="976"/>
      <c r="AS111" s="976"/>
      <c r="AT111" s="977"/>
      <c r="AU111" s="985"/>
      <c r="AV111" s="986"/>
      <c r="AW111" s="986"/>
      <c r="AX111" s="986"/>
      <c r="AY111" s="986"/>
      <c r="AZ111" s="861" t="s">
        <v>428</v>
      </c>
      <c r="BA111" s="796"/>
      <c r="BB111" s="796"/>
      <c r="BC111" s="796"/>
      <c r="BD111" s="796"/>
      <c r="BE111" s="796"/>
      <c r="BF111" s="796"/>
      <c r="BG111" s="796"/>
      <c r="BH111" s="796"/>
      <c r="BI111" s="796"/>
      <c r="BJ111" s="796"/>
      <c r="BK111" s="796"/>
      <c r="BL111" s="796"/>
      <c r="BM111" s="796"/>
      <c r="BN111" s="796"/>
      <c r="BO111" s="796"/>
      <c r="BP111" s="797"/>
      <c r="BQ111" s="862">
        <v>45628</v>
      </c>
      <c r="BR111" s="863"/>
      <c r="BS111" s="863"/>
      <c r="BT111" s="863"/>
      <c r="BU111" s="863"/>
      <c r="BV111" s="863">
        <v>38340</v>
      </c>
      <c r="BW111" s="863"/>
      <c r="BX111" s="863"/>
      <c r="BY111" s="863"/>
      <c r="BZ111" s="863"/>
      <c r="CA111" s="863">
        <v>30929</v>
      </c>
      <c r="CB111" s="863"/>
      <c r="CC111" s="863"/>
      <c r="CD111" s="863"/>
      <c r="CE111" s="863"/>
      <c r="CF111" s="924">
        <v>0.3</v>
      </c>
      <c r="CG111" s="925"/>
      <c r="CH111" s="925"/>
      <c r="CI111" s="925"/>
      <c r="CJ111" s="925"/>
      <c r="CK111" s="980"/>
      <c r="CL111" s="867"/>
      <c r="CM111" s="870" t="s">
        <v>429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125</v>
      </c>
      <c r="DH111" s="863"/>
      <c r="DI111" s="863"/>
      <c r="DJ111" s="863"/>
      <c r="DK111" s="863"/>
      <c r="DL111" s="863" t="s">
        <v>125</v>
      </c>
      <c r="DM111" s="863"/>
      <c r="DN111" s="863"/>
      <c r="DO111" s="863"/>
      <c r="DP111" s="863"/>
      <c r="DQ111" s="863" t="s">
        <v>125</v>
      </c>
      <c r="DR111" s="863"/>
      <c r="DS111" s="863"/>
      <c r="DT111" s="863"/>
      <c r="DU111" s="863"/>
      <c r="DV111" s="840" t="s">
        <v>125</v>
      </c>
      <c r="DW111" s="840"/>
      <c r="DX111" s="840"/>
      <c r="DY111" s="840"/>
      <c r="DZ111" s="841"/>
    </row>
    <row r="112" spans="1:131" s="248" customFormat="1" ht="26.25" customHeight="1" x14ac:dyDescent="0.15">
      <c r="A112" s="965" t="s">
        <v>430</v>
      </c>
      <c r="B112" s="966"/>
      <c r="C112" s="796" t="s">
        <v>431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125</v>
      </c>
      <c r="AB112" s="826"/>
      <c r="AC112" s="826"/>
      <c r="AD112" s="826"/>
      <c r="AE112" s="827"/>
      <c r="AF112" s="828" t="s">
        <v>125</v>
      </c>
      <c r="AG112" s="826"/>
      <c r="AH112" s="826"/>
      <c r="AI112" s="826"/>
      <c r="AJ112" s="827"/>
      <c r="AK112" s="828" t="s">
        <v>125</v>
      </c>
      <c r="AL112" s="826"/>
      <c r="AM112" s="826"/>
      <c r="AN112" s="826"/>
      <c r="AO112" s="827"/>
      <c r="AP112" s="873" t="s">
        <v>125</v>
      </c>
      <c r="AQ112" s="874"/>
      <c r="AR112" s="874"/>
      <c r="AS112" s="874"/>
      <c r="AT112" s="875"/>
      <c r="AU112" s="985"/>
      <c r="AV112" s="986"/>
      <c r="AW112" s="986"/>
      <c r="AX112" s="986"/>
      <c r="AY112" s="986"/>
      <c r="AZ112" s="861" t="s">
        <v>432</v>
      </c>
      <c r="BA112" s="796"/>
      <c r="BB112" s="796"/>
      <c r="BC112" s="796"/>
      <c r="BD112" s="796"/>
      <c r="BE112" s="796"/>
      <c r="BF112" s="796"/>
      <c r="BG112" s="796"/>
      <c r="BH112" s="796"/>
      <c r="BI112" s="796"/>
      <c r="BJ112" s="796"/>
      <c r="BK112" s="796"/>
      <c r="BL112" s="796"/>
      <c r="BM112" s="796"/>
      <c r="BN112" s="796"/>
      <c r="BO112" s="796"/>
      <c r="BP112" s="797"/>
      <c r="BQ112" s="862">
        <v>719380</v>
      </c>
      <c r="BR112" s="863"/>
      <c r="BS112" s="863"/>
      <c r="BT112" s="863"/>
      <c r="BU112" s="863"/>
      <c r="BV112" s="863">
        <v>686704</v>
      </c>
      <c r="BW112" s="863"/>
      <c r="BX112" s="863"/>
      <c r="BY112" s="863"/>
      <c r="BZ112" s="863"/>
      <c r="CA112" s="863">
        <v>748721</v>
      </c>
      <c r="CB112" s="863"/>
      <c r="CC112" s="863"/>
      <c r="CD112" s="863"/>
      <c r="CE112" s="863"/>
      <c r="CF112" s="924">
        <v>6.5</v>
      </c>
      <c r="CG112" s="925"/>
      <c r="CH112" s="925"/>
      <c r="CI112" s="925"/>
      <c r="CJ112" s="925"/>
      <c r="CK112" s="980"/>
      <c r="CL112" s="867"/>
      <c r="CM112" s="870" t="s">
        <v>433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125</v>
      </c>
      <c r="DH112" s="863"/>
      <c r="DI112" s="863"/>
      <c r="DJ112" s="863"/>
      <c r="DK112" s="863"/>
      <c r="DL112" s="863" t="s">
        <v>125</v>
      </c>
      <c r="DM112" s="863"/>
      <c r="DN112" s="863"/>
      <c r="DO112" s="863"/>
      <c r="DP112" s="863"/>
      <c r="DQ112" s="863" t="s">
        <v>125</v>
      </c>
      <c r="DR112" s="863"/>
      <c r="DS112" s="863"/>
      <c r="DT112" s="863"/>
      <c r="DU112" s="863"/>
      <c r="DV112" s="840" t="s">
        <v>125</v>
      </c>
      <c r="DW112" s="840"/>
      <c r="DX112" s="840"/>
      <c r="DY112" s="840"/>
      <c r="DZ112" s="841"/>
    </row>
    <row r="113" spans="1:130" s="248" customFormat="1" ht="26.25" customHeight="1" x14ac:dyDescent="0.15">
      <c r="A113" s="967"/>
      <c r="B113" s="968"/>
      <c r="C113" s="796" t="s">
        <v>434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70688</v>
      </c>
      <c r="AB113" s="972"/>
      <c r="AC113" s="972"/>
      <c r="AD113" s="972"/>
      <c r="AE113" s="973"/>
      <c r="AF113" s="974">
        <v>77271</v>
      </c>
      <c r="AG113" s="972"/>
      <c r="AH113" s="972"/>
      <c r="AI113" s="972"/>
      <c r="AJ113" s="973"/>
      <c r="AK113" s="974">
        <v>81656</v>
      </c>
      <c r="AL113" s="972"/>
      <c r="AM113" s="972"/>
      <c r="AN113" s="972"/>
      <c r="AO113" s="973"/>
      <c r="AP113" s="975">
        <v>0.7</v>
      </c>
      <c r="AQ113" s="976"/>
      <c r="AR113" s="976"/>
      <c r="AS113" s="976"/>
      <c r="AT113" s="977"/>
      <c r="AU113" s="985"/>
      <c r="AV113" s="986"/>
      <c r="AW113" s="986"/>
      <c r="AX113" s="986"/>
      <c r="AY113" s="986"/>
      <c r="AZ113" s="861" t="s">
        <v>435</v>
      </c>
      <c r="BA113" s="796"/>
      <c r="BB113" s="796"/>
      <c r="BC113" s="796"/>
      <c r="BD113" s="796"/>
      <c r="BE113" s="796"/>
      <c r="BF113" s="796"/>
      <c r="BG113" s="796"/>
      <c r="BH113" s="796"/>
      <c r="BI113" s="796"/>
      <c r="BJ113" s="796"/>
      <c r="BK113" s="796"/>
      <c r="BL113" s="796"/>
      <c r="BM113" s="796"/>
      <c r="BN113" s="796"/>
      <c r="BO113" s="796"/>
      <c r="BP113" s="797"/>
      <c r="BQ113" s="862">
        <v>503084</v>
      </c>
      <c r="BR113" s="863"/>
      <c r="BS113" s="863"/>
      <c r="BT113" s="863"/>
      <c r="BU113" s="863"/>
      <c r="BV113" s="863">
        <v>482824</v>
      </c>
      <c r="BW113" s="863"/>
      <c r="BX113" s="863"/>
      <c r="BY113" s="863"/>
      <c r="BZ113" s="863"/>
      <c r="CA113" s="863">
        <v>523443</v>
      </c>
      <c r="CB113" s="863"/>
      <c r="CC113" s="863"/>
      <c r="CD113" s="863"/>
      <c r="CE113" s="863"/>
      <c r="CF113" s="924">
        <v>4.5</v>
      </c>
      <c r="CG113" s="925"/>
      <c r="CH113" s="925"/>
      <c r="CI113" s="925"/>
      <c r="CJ113" s="925"/>
      <c r="CK113" s="980"/>
      <c r="CL113" s="867"/>
      <c r="CM113" s="870" t="s">
        <v>436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45628</v>
      </c>
      <c r="DH113" s="826"/>
      <c r="DI113" s="826"/>
      <c r="DJ113" s="826"/>
      <c r="DK113" s="827"/>
      <c r="DL113" s="828">
        <v>38340</v>
      </c>
      <c r="DM113" s="826"/>
      <c r="DN113" s="826"/>
      <c r="DO113" s="826"/>
      <c r="DP113" s="827"/>
      <c r="DQ113" s="828">
        <v>30929</v>
      </c>
      <c r="DR113" s="826"/>
      <c r="DS113" s="826"/>
      <c r="DT113" s="826"/>
      <c r="DU113" s="827"/>
      <c r="DV113" s="873">
        <v>0.3</v>
      </c>
      <c r="DW113" s="874"/>
      <c r="DX113" s="874"/>
      <c r="DY113" s="874"/>
      <c r="DZ113" s="875"/>
    </row>
    <row r="114" spans="1:130" s="248" customFormat="1" ht="26.25" customHeight="1" x14ac:dyDescent="0.15">
      <c r="A114" s="967"/>
      <c r="B114" s="968"/>
      <c r="C114" s="796" t="s">
        <v>437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90072</v>
      </c>
      <c r="AB114" s="826"/>
      <c r="AC114" s="826"/>
      <c r="AD114" s="826"/>
      <c r="AE114" s="827"/>
      <c r="AF114" s="828">
        <v>91866</v>
      </c>
      <c r="AG114" s="826"/>
      <c r="AH114" s="826"/>
      <c r="AI114" s="826"/>
      <c r="AJ114" s="827"/>
      <c r="AK114" s="828">
        <v>117321</v>
      </c>
      <c r="AL114" s="826"/>
      <c r="AM114" s="826"/>
      <c r="AN114" s="826"/>
      <c r="AO114" s="827"/>
      <c r="AP114" s="873">
        <v>1</v>
      </c>
      <c r="AQ114" s="874"/>
      <c r="AR114" s="874"/>
      <c r="AS114" s="874"/>
      <c r="AT114" s="875"/>
      <c r="AU114" s="985"/>
      <c r="AV114" s="986"/>
      <c r="AW114" s="986"/>
      <c r="AX114" s="986"/>
      <c r="AY114" s="986"/>
      <c r="AZ114" s="861" t="s">
        <v>438</v>
      </c>
      <c r="BA114" s="796"/>
      <c r="BB114" s="796"/>
      <c r="BC114" s="796"/>
      <c r="BD114" s="796"/>
      <c r="BE114" s="796"/>
      <c r="BF114" s="796"/>
      <c r="BG114" s="796"/>
      <c r="BH114" s="796"/>
      <c r="BI114" s="796"/>
      <c r="BJ114" s="796"/>
      <c r="BK114" s="796"/>
      <c r="BL114" s="796"/>
      <c r="BM114" s="796"/>
      <c r="BN114" s="796"/>
      <c r="BO114" s="796"/>
      <c r="BP114" s="797"/>
      <c r="BQ114" s="862">
        <v>5398812</v>
      </c>
      <c r="BR114" s="863"/>
      <c r="BS114" s="863"/>
      <c r="BT114" s="863"/>
      <c r="BU114" s="863"/>
      <c r="BV114" s="863">
        <v>5156287</v>
      </c>
      <c r="BW114" s="863"/>
      <c r="BX114" s="863"/>
      <c r="BY114" s="863"/>
      <c r="BZ114" s="863"/>
      <c r="CA114" s="863">
        <v>4895230</v>
      </c>
      <c r="CB114" s="863"/>
      <c r="CC114" s="863"/>
      <c r="CD114" s="863"/>
      <c r="CE114" s="863"/>
      <c r="CF114" s="924">
        <v>42.2</v>
      </c>
      <c r="CG114" s="925"/>
      <c r="CH114" s="925"/>
      <c r="CI114" s="925"/>
      <c r="CJ114" s="925"/>
      <c r="CK114" s="980"/>
      <c r="CL114" s="867"/>
      <c r="CM114" s="870" t="s">
        <v>439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125</v>
      </c>
      <c r="DH114" s="826"/>
      <c r="DI114" s="826"/>
      <c r="DJ114" s="826"/>
      <c r="DK114" s="827"/>
      <c r="DL114" s="828" t="s">
        <v>125</v>
      </c>
      <c r="DM114" s="826"/>
      <c r="DN114" s="826"/>
      <c r="DO114" s="826"/>
      <c r="DP114" s="827"/>
      <c r="DQ114" s="828" t="s">
        <v>125</v>
      </c>
      <c r="DR114" s="826"/>
      <c r="DS114" s="826"/>
      <c r="DT114" s="826"/>
      <c r="DU114" s="827"/>
      <c r="DV114" s="873" t="s">
        <v>125</v>
      </c>
      <c r="DW114" s="874"/>
      <c r="DX114" s="874"/>
      <c r="DY114" s="874"/>
      <c r="DZ114" s="875"/>
    </row>
    <row r="115" spans="1:130" s="248" customFormat="1" ht="26.25" customHeight="1" x14ac:dyDescent="0.15">
      <c r="A115" s="967"/>
      <c r="B115" s="968"/>
      <c r="C115" s="796" t="s">
        <v>440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21967</v>
      </c>
      <c r="AB115" s="972"/>
      <c r="AC115" s="972"/>
      <c r="AD115" s="972"/>
      <c r="AE115" s="973"/>
      <c r="AF115" s="974">
        <v>20148</v>
      </c>
      <c r="AG115" s="972"/>
      <c r="AH115" s="972"/>
      <c r="AI115" s="972"/>
      <c r="AJ115" s="973"/>
      <c r="AK115" s="974">
        <v>20083</v>
      </c>
      <c r="AL115" s="972"/>
      <c r="AM115" s="972"/>
      <c r="AN115" s="972"/>
      <c r="AO115" s="973"/>
      <c r="AP115" s="975">
        <v>0.2</v>
      </c>
      <c r="AQ115" s="976"/>
      <c r="AR115" s="976"/>
      <c r="AS115" s="976"/>
      <c r="AT115" s="977"/>
      <c r="AU115" s="985"/>
      <c r="AV115" s="986"/>
      <c r="AW115" s="986"/>
      <c r="AX115" s="986"/>
      <c r="AY115" s="986"/>
      <c r="AZ115" s="861" t="s">
        <v>441</v>
      </c>
      <c r="BA115" s="796"/>
      <c r="BB115" s="796"/>
      <c r="BC115" s="796"/>
      <c r="BD115" s="796"/>
      <c r="BE115" s="796"/>
      <c r="BF115" s="796"/>
      <c r="BG115" s="796"/>
      <c r="BH115" s="796"/>
      <c r="BI115" s="796"/>
      <c r="BJ115" s="796"/>
      <c r="BK115" s="796"/>
      <c r="BL115" s="796"/>
      <c r="BM115" s="796"/>
      <c r="BN115" s="796"/>
      <c r="BO115" s="796"/>
      <c r="BP115" s="797"/>
      <c r="BQ115" s="862" t="s">
        <v>125</v>
      </c>
      <c r="BR115" s="863"/>
      <c r="BS115" s="863"/>
      <c r="BT115" s="863"/>
      <c r="BU115" s="863"/>
      <c r="BV115" s="863" t="s">
        <v>125</v>
      </c>
      <c r="BW115" s="863"/>
      <c r="BX115" s="863"/>
      <c r="BY115" s="863"/>
      <c r="BZ115" s="863"/>
      <c r="CA115" s="863" t="s">
        <v>125</v>
      </c>
      <c r="CB115" s="863"/>
      <c r="CC115" s="863"/>
      <c r="CD115" s="863"/>
      <c r="CE115" s="863"/>
      <c r="CF115" s="924" t="s">
        <v>125</v>
      </c>
      <c r="CG115" s="925"/>
      <c r="CH115" s="925"/>
      <c r="CI115" s="925"/>
      <c r="CJ115" s="925"/>
      <c r="CK115" s="980"/>
      <c r="CL115" s="867"/>
      <c r="CM115" s="861" t="s">
        <v>442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125</v>
      </c>
      <c r="DH115" s="826"/>
      <c r="DI115" s="826"/>
      <c r="DJ115" s="826"/>
      <c r="DK115" s="827"/>
      <c r="DL115" s="828" t="s">
        <v>125</v>
      </c>
      <c r="DM115" s="826"/>
      <c r="DN115" s="826"/>
      <c r="DO115" s="826"/>
      <c r="DP115" s="827"/>
      <c r="DQ115" s="828" t="s">
        <v>125</v>
      </c>
      <c r="DR115" s="826"/>
      <c r="DS115" s="826"/>
      <c r="DT115" s="826"/>
      <c r="DU115" s="827"/>
      <c r="DV115" s="873" t="s">
        <v>125</v>
      </c>
      <c r="DW115" s="874"/>
      <c r="DX115" s="874"/>
      <c r="DY115" s="874"/>
      <c r="DZ115" s="875"/>
    </row>
    <row r="116" spans="1:130" s="248" customFormat="1" ht="26.25" customHeight="1" x14ac:dyDescent="0.15">
      <c r="A116" s="969"/>
      <c r="B116" s="970"/>
      <c r="C116" s="929" t="s">
        <v>443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125</v>
      </c>
      <c r="AB116" s="826"/>
      <c r="AC116" s="826"/>
      <c r="AD116" s="826"/>
      <c r="AE116" s="827"/>
      <c r="AF116" s="828" t="s">
        <v>125</v>
      </c>
      <c r="AG116" s="826"/>
      <c r="AH116" s="826"/>
      <c r="AI116" s="826"/>
      <c r="AJ116" s="827"/>
      <c r="AK116" s="828" t="s">
        <v>125</v>
      </c>
      <c r="AL116" s="826"/>
      <c r="AM116" s="826"/>
      <c r="AN116" s="826"/>
      <c r="AO116" s="827"/>
      <c r="AP116" s="873" t="s">
        <v>125</v>
      </c>
      <c r="AQ116" s="874"/>
      <c r="AR116" s="874"/>
      <c r="AS116" s="874"/>
      <c r="AT116" s="875"/>
      <c r="AU116" s="985"/>
      <c r="AV116" s="986"/>
      <c r="AW116" s="986"/>
      <c r="AX116" s="986"/>
      <c r="AY116" s="986"/>
      <c r="AZ116" s="912" t="s">
        <v>444</v>
      </c>
      <c r="BA116" s="913"/>
      <c r="BB116" s="913"/>
      <c r="BC116" s="913"/>
      <c r="BD116" s="913"/>
      <c r="BE116" s="913"/>
      <c r="BF116" s="913"/>
      <c r="BG116" s="913"/>
      <c r="BH116" s="913"/>
      <c r="BI116" s="913"/>
      <c r="BJ116" s="913"/>
      <c r="BK116" s="913"/>
      <c r="BL116" s="913"/>
      <c r="BM116" s="913"/>
      <c r="BN116" s="913"/>
      <c r="BO116" s="913"/>
      <c r="BP116" s="914"/>
      <c r="BQ116" s="862" t="s">
        <v>125</v>
      </c>
      <c r="BR116" s="863"/>
      <c r="BS116" s="863"/>
      <c r="BT116" s="863"/>
      <c r="BU116" s="863"/>
      <c r="BV116" s="863" t="s">
        <v>125</v>
      </c>
      <c r="BW116" s="863"/>
      <c r="BX116" s="863"/>
      <c r="BY116" s="863"/>
      <c r="BZ116" s="863"/>
      <c r="CA116" s="863" t="s">
        <v>125</v>
      </c>
      <c r="CB116" s="863"/>
      <c r="CC116" s="863"/>
      <c r="CD116" s="863"/>
      <c r="CE116" s="863"/>
      <c r="CF116" s="924" t="s">
        <v>125</v>
      </c>
      <c r="CG116" s="925"/>
      <c r="CH116" s="925"/>
      <c r="CI116" s="925"/>
      <c r="CJ116" s="925"/>
      <c r="CK116" s="980"/>
      <c r="CL116" s="867"/>
      <c r="CM116" s="870" t="s">
        <v>445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125</v>
      </c>
      <c r="DH116" s="826"/>
      <c r="DI116" s="826"/>
      <c r="DJ116" s="826"/>
      <c r="DK116" s="827"/>
      <c r="DL116" s="828" t="s">
        <v>125</v>
      </c>
      <c r="DM116" s="826"/>
      <c r="DN116" s="826"/>
      <c r="DO116" s="826"/>
      <c r="DP116" s="827"/>
      <c r="DQ116" s="828" t="s">
        <v>125</v>
      </c>
      <c r="DR116" s="826"/>
      <c r="DS116" s="826"/>
      <c r="DT116" s="826"/>
      <c r="DU116" s="827"/>
      <c r="DV116" s="873" t="s">
        <v>125</v>
      </c>
      <c r="DW116" s="874"/>
      <c r="DX116" s="874"/>
      <c r="DY116" s="874"/>
      <c r="DZ116" s="875"/>
    </row>
    <row r="117" spans="1:130" s="248" customFormat="1" ht="26.25" customHeight="1" x14ac:dyDescent="0.15">
      <c r="A117" s="950" t="s">
        <v>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446</v>
      </c>
      <c r="Z117" s="952"/>
      <c r="AA117" s="957">
        <v>3700056</v>
      </c>
      <c r="AB117" s="958"/>
      <c r="AC117" s="958"/>
      <c r="AD117" s="958"/>
      <c r="AE117" s="959"/>
      <c r="AF117" s="960">
        <v>3745194</v>
      </c>
      <c r="AG117" s="958"/>
      <c r="AH117" s="958"/>
      <c r="AI117" s="958"/>
      <c r="AJ117" s="959"/>
      <c r="AK117" s="960">
        <v>3798452</v>
      </c>
      <c r="AL117" s="958"/>
      <c r="AM117" s="958"/>
      <c r="AN117" s="958"/>
      <c r="AO117" s="959"/>
      <c r="AP117" s="961"/>
      <c r="AQ117" s="962"/>
      <c r="AR117" s="962"/>
      <c r="AS117" s="962"/>
      <c r="AT117" s="963"/>
      <c r="AU117" s="985"/>
      <c r="AV117" s="986"/>
      <c r="AW117" s="986"/>
      <c r="AX117" s="986"/>
      <c r="AY117" s="986"/>
      <c r="AZ117" s="912" t="s">
        <v>447</v>
      </c>
      <c r="BA117" s="913"/>
      <c r="BB117" s="913"/>
      <c r="BC117" s="913"/>
      <c r="BD117" s="913"/>
      <c r="BE117" s="913"/>
      <c r="BF117" s="913"/>
      <c r="BG117" s="913"/>
      <c r="BH117" s="913"/>
      <c r="BI117" s="913"/>
      <c r="BJ117" s="913"/>
      <c r="BK117" s="913"/>
      <c r="BL117" s="913"/>
      <c r="BM117" s="913"/>
      <c r="BN117" s="913"/>
      <c r="BO117" s="913"/>
      <c r="BP117" s="914"/>
      <c r="BQ117" s="862" t="s">
        <v>125</v>
      </c>
      <c r="BR117" s="863"/>
      <c r="BS117" s="863"/>
      <c r="BT117" s="863"/>
      <c r="BU117" s="863"/>
      <c r="BV117" s="863" t="s">
        <v>125</v>
      </c>
      <c r="BW117" s="863"/>
      <c r="BX117" s="863"/>
      <c r="BY117" s="863"/>
      <c r="BZ117" s="863"/>
      <c r="CA117" s="863" t="s">
        <v>125</v>
      </c>
      <c r="CB117" s="863"/>
      <c r="CC117" s="863"/>
      <c r="CD117" s="863"/>
      <c r="CE117" s="863"/>
      <c r="CF117" s="924" t="s">
        <v>125</v>
      </c>
      <c r="CG117" s="925"/>
      <c r="CH117" s="925"/>
      <c r="CI117" s="925"/>
      <c r="CJ117" s="925"/>
      <c r="CK117" s="980"/>
      <c r="CL117" s="867"/>
      <c r="CM117" s="870" t="s">
        <v>448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125</v>
      </c>
      <c r="DH117" s="826"/>
      <c r="DI117" s="826"/>
      <c r="DJ117" s="826"/>
      <c r="DK117" s="827"/>
      <c r="DL117" s="828" t="s">
        <v>125</v>
      </c>
      <c r="DM117" s="826"/>
      <c r="DN117" s="826"/>
      <c r="DO117" s="826"/>
      <c r="DP117" s="827"/>
      <c r="DQ117" s="828" t="s">
        <v>125</v>
      </c>
      <c r="DR117" s="826"/>
      <c r="DS117" s="826"/>
      <c r="DT117" s="826"/>
      <c r="DU117" s="827"/>
      <c r="DV117" s="873" t="s">
        <v>125</v>
      </c>
      <c r="DW117" s="874"/>
      <c r="DX117" s="874"/>
      <c r="DY117" s="874"/>
      <c r="DZ117" s="875"/>
    </row>
    <row r="118" spans="1:130" s="248" customFormat="1" ht="26.25" customHeight="1" x14ac:dyDescent="0.15">
      <c r="A118" s="950" t="s">
        <v>422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419</v>
      </c>
      <c r="AB118" s="951"/>
      <c r="AC118" s="951"/>
      <c r="AD118" s="951"/>
      <c r="AE118" s="952"/>
      <c r="AF118" s="953" t="s">
        <v>420</v>
      </c>
      <c r="AG118" s="951"/>
      <c r="AH118" s="951"/>
      <c r="AI118" s="951"/>
      <c r="AJ118" s="952"/>
      <c r="AK118" s="953" t="s">
        <v>302</v>
      </c>
      <c r="AL118" s="951"/>
      <c r="AM118" s="951"/>
      <c r="AN118" s="951"/>
      <c r="AO118" s="952"/>
      <c r="AP118" s="954" t="s">
        <v>421</v>
      </c>
      <c r="AQ118" s="955"/>
      <c r="AR118" s="955"/>
      <c r="AS118" s="955"/>
      <c r="AT118" s="956"/>
      <c r="AU118" s="985"/>
      <c r="AV118" s="986"/>
      <c r="AW118" s="986"/>
      <c r="AX118" s="986"/>
      <c r="AY118" s="986"/>
      <c r="AZ118" s="928" t="s">
        <v>449</v>
      </c>
      <c r="BA118" s="929"/>
      <c r="BB118" s="929"/>
      <c r="BC118" s="929"/>
      <c r="BD118" s="929"/>
      <c r="BE118" s="929"/>
      <c r="BF118" s="929"/>
      <c r="BG118" s="929"/>
      <c r="BH118" s="929"/>
      <c r="BI118" s="929"/>
      <c r="BJ118" s="929"/>
      <c r="BK118" s="929"/>
      <c r="BL118" s="929"/>
      <c r="BM118" s="929"/>
      <c r="BN118" s="929"/>
      <c r="BO118" s="929"/>
      <c r="BP118" s="930"/>
      <c r="BQ118" s="931" t="s">
        <v>125</v>
      </c>
      <c r="BR118" s="894"/>
      <c r="BS118" s="894"/>
      <c r="BT118" s="894"/>
      <c r="BU118" s="894"/>
      <c r="BV118" s="894" t="s">
        <v>125</v>
      </c>
      <c r="BW118" s="894"/>
      <c r="BX118" s="894"/>
      <c r="BY118" s="894"/>
      <c r="BZ118" s="894"/>
      <c r="CA118" s="894" t="s">
        <v>125</v>
      </c>
      <c r="CB118" s="894"/>
      <c r="CC118" s="894"/>
      <c r="CD118" s="894"/>
      <c r="CE118" s="894"/>
      <c r="CF118" s="924" t="s">
        <v>125</v>
      </c>
      <c r="CG118" s="925"/>
      <c r="CH118" s="925"/>
      <c r="CI118" s="925"/>
      <c r="CJ118" s="925"/>
      <c r="CK118" s="980"/>
      <c r="CL118" s="867"/>
      <c r="CM118" s="870" t="s">
        <v>450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125</v>
      </c>
      <c r="DH118" s="826"/>
      <c r="DI118" s="826"/>
      <c r="DJ118" s="826"/>
      <c r="DK118" s="827"/>
      <c r="DL118" s="828" t="s">
        <v>125</v>
      </c>
      <c r="DM118" s="826"/>
      <c r="DN118" s="826"/>
      <c r="DO118" s="826"/>
      <c r="DP118" s="827"/>
      <c r="DQ118" s="828" t="s">
        <v>125</v>
      </c>
      <c r="DR118" s="826"/>
      <c r="DS118" s="826"/>
      <c r="DT118" s="826"/>
      <c r="DU118" s="827"/>
      <c r="DV118" s="873" t="s">
        <v>125</v>
      </c>
      <c r="DW118" s="874"/>
      <c r="DX118" s="874"/>
      <c r="DY118" s="874"/>
      <c r="DZ118" s="875"/>
    </row>
    <row r="119" spans="1:130" s="248" customFormat="1" ht="26.25" customHeight="1" x14ac:dyDescent="0.15">
      <c r="A119" s="864" t="s">
        <v>425</v>
      </c>
      <c r="B119" s="865"/>
      <c r="C119" s="940" t="s">
        <v>426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125</v>
      </c>
      <c r="AB119" s="944"/>
      <c r="AC119" s="944"/>
      <c r="AD119" s="944"/>
      <c r="AE119" s="945"/>
      <c r="AF119" s="946" t="s">
        <v>125</v>
      </c>
      <c r="AG119" s="944"/>
      <c r="AH119" s="944"/>
      <c r="AI119" s="944"/>
      <c r="AJ119" s="945"/>
      <c r="AK119" s="946" t="s">
        <v>125</v>
      </c>
      <c r="AL119" s="944"/>
      <c r="AM119" s="944"/>
      <c r="AN119" s="944"/>
      <c r="AO119" s="945"/>
      <c r="AP119" s="947" t="s">
        <v>125</v>
      </c>
      <c r="AQ119" s="948"/>
      <c r="AR119" s="948"/>
      <c r="AS119" s="948"/>
      <c r="AT119" s="949"/>
      <c r="AU119" s="987"/>
      <c r="AV119" s="988"/>
      <c r="AW119" s="988"/>
      <c r="AX119" s="988"/>
      <c r="AY119" s="988"/>
      <c r="AZ119" s="279" t="s">
        <v>183</v>
      </c>
      <c r="BA119" s="279"/>
      <c r="BB119" s="279"/>
      <c r="BC119" s="279"/>
      <c r="BD119" s="279"/>
      <c r="BE119" s="279"/>
      <c r="BF119" s="279"/>
      <c r="BG119" s="279"/>
      <c r="BH119" s="279"/>
      <c r="BI119" s="279"/>
      <c r="BJ119" s="279"/>
      <c r="BK119" s="279"/>
      <c r="BL119" s="279"/>
      <c r="BM119" s="279"/>
      <c r="BN119" s="279"/>
      <c r="BO119" s="926" t="s">
        <v>451</v>
      </c>
      <c r="BP119" s="927"/>
      <c r="BQ119" s="931">
        <v>32086148</v>
      </c>
      <c r="BR119" s="894"/>
      <c r="BS119" s="894"/>
      <c r="BT119" s="894"/>
      <c r="BU119" s="894"/>
      <c r="BV119" s="894">
        <v>30752088</v>
      </c>
      <c r="BW119" s="894"/>
      <c r="BX119" s="894"/>
      <c r="BY119" s="894"/>
      <c r="BZ119" s="894"/>
      <c r="CA119" s="894">
        <v>31231177</v>
      </c>
      <c r="CB119" s="894"/>
      <c r="CC119" s="894"/>
      <c r="CD119" s="894"/>
      <c r="CE119" s="894"/>
      <c r="CF119" s="792"/>
      <c r="CG119" s="793"/>
      <c r="CH119" s="793"/>
      <c r="CI119" s="793"/>
      <c r="CJ119" s="883"/>
      <c r="CK119" s="981"/>
      <c r="CL119" s="869"/>
      <c r="CM119" s="887" t="s">
        <v>452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125</v>
      </c>
      <c r="DH119" s="809"/>
      <c r="DI119" s="809"/>
      <c r="DJ119" s="809"/>
      <c r="DK119" s="810"/>
      <c r="DL119" s="811" t="s">
        <v>125</v>
      </c>
      <c r="DM119" s="809"/>
      <c r="DN119" s="809"/>
      <c r="DO119" s="809"/>
      <c r="DP119" s="810"/>
      <c r="DQ119" s="811" t="s">
        <v>125</v>
      </c>
      <c r="DR119" s="809"/>
      <c r="DS119" s="809"/>
      <c r="DT119" s="809"/>
      <c r="DU119" s="810"/>
      <c r="DV119" s="897" t="s">
        <v>125</v>
      </c>
      <c r="DW119" s="898"/>
      <c r="DX119" s="898"/>
      <c r="DY119" s="898"/>
      <c r="DZ119" s="899"/>
    </row>
    <row r="120" spans="1:130" s="248" customFormat="1" ht="26.25" customHeight="1" x14ac:dyDescent="0.15">
      <c r="A120" s="866"/>
      <c r="B120" s="867"/>
      <c r="C120" s="870" t="s">
        <v>429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125</v>
      </c>
      <c r="AB120" s="826"/>
      <c r="AC120" s="826"/>
      <c r="AD120" s="826"/>
      <c r="AE120" s="827"/>
      <c r="AF120" s="828" t="s">
        <v>125</v>
      </c>
      <c r="AG120" s="826"/>
      <c r="AH120" s="826"/>
      <c r="AI120" s="826"/>
      <c r="AJ120" s="827"/>
      <c r="AK120" s="828" t="s">
        <v>125</v>
      </c>
      <c r="AL120" s="826"/>
      <c r="AM120" s="826"/>
      <c r="AN120" s="826"/>
      <c r="AO120" s="827"/>
      <c r="AP120" s="873" t="s">
        <v>125</v>
      </c>
      <c r="AQ120" s="874"/>
      <c r="AR120" s="874"/>
      <c r="AS120" s="874"/>
      <c r="AT120" s="875"/>
      <c r="AU120" s="932" t="s">
        <v>453</v>
      </c>
      <c r="AV120" s="933"/>
      <c r="AW120" s="933"/>
      <c r="AX120" s="933"/>
      <c r="AY120" s="934"/>
      <c r="AZ120" s="909" t="s">
        <v>454</v>
      </c>
      <c r="BA120" s="854"/>
      <c r="BB120" s="854"/>
      <c r="BC120" s="854"/>
      <c r="BD120" s="854"/>
      <c r="BE120" s="854"/>
      <c r="BF120" s="854"/>
      <c r="BG120" s="854"/>
      <c r="BH120" s="854"/>
      <c r="BI120" s="854"/>
      <c r="BJ120" s="854"/>
      <c r="BK120" s="854"/>
      <c r="BL120" s="854"/>
      <c r="BM120" s="854"/>
      <c r="BN120" s="854"/>
      <c r="BO120" s="854"/>
      <c r="BP120" s="855"/>
      <c r="BQ120" s="910">
        <v>23067962</v>
      </c>
      <c r="BR120" s="891"/>
      <c r="BS120" s="891"/>
      <c r="BT120" s="891"/>
      <c r="BU120" s="891"/>
      <c r="BV120" s="891">
        <v>21179099</v>
      </c>
      <c r="BW120" s="891"/>
      <c r="BX120" s="891"/>
      <c r="BY120" s="891"/>
      <c r="BZ120" s="891"/>
      <c r="CA120" s="891">
        <v>21419142</v>
      </c>
      <c r="CB120" s="891"/>
      <c r="CC120" s="891"/>
      <c r="CD120" s="891"/>
      <c r="CE120" s="891"/>
      <c r="CF120" s="915">
        <v>184.7</v>
      </c>
      <c r="CG120" s="916"/>
      <c r="CH120" s="916"/>
      <c r="CI120" s="916"/>
      <c r="CJ120" s="916"/>
      <c r="CK120" s="917" t="s">
        <v>455</v>
      </c>
      <c r="CL120" s="901"/>
      <c r="CM120" s="901"/>
      <c r="CN120" s="901"/>
      <c r="CO120" s="902"/>
      <c r="CP120" s="921" t="s">
        <v>401</v>
      </c>
      <c r="CQ120" s="922"/>
      <c r="CR120" s="922"/>
      <c r="CS120" s="922"/>
      <c r="CT120" s="922"/>
      <c r="CU120" s="922"/>
      <c r="CV120" s="922"/>
      <c r="CW120" s="922"/>
      <c r="CX120" s="922"/>
      <c r="CY120" s="922"/>
      <c r="CZ120" s="922"/>
      <c r="DA120" s="922"/>
      <c r="DB120" s="922"/>
      <c r="DC120" s="922"/>
      <c r="DD120" s="922"/>
      <c r="DE120" s="922"/>
      <c r="DF120" s="923"/>
      <c r="DG120" s="910">
        <v>695720</v>
      </c>
      <c r="DH120" s="891"/>
      <c r="DI120" s="891"/>
      <c r="DJ120" s="891"/>
      <c r="DK120" s="891"/>
      <c r="DL120" s="891">
        <v>664221</v>
      </c>
      <c r="DM120" s="891"/>
      <c r="DN120" s="891"/>
      <c r="DO120" s="891"/>
      <c r="DP120" s="891"/>
      <c r="DQ120" s="891">
        <v>720290</v>
      </c>
      <c r="DR120" s="891"/>
      <c r="DS120" s="891"/>
      <c r="DT120" s="891"/>
      <c r="DU120" s="891"/>
      <c r="DV120" s="892">
        <v>6.2</v>
      </c>
      <c r="DW120" s="892"/>
      <c r="DX120" s="892"/>
      <c r="DY120" s="892"/>
      <c r="DZ120" s="893"/>
    </row>
    <row r="121" spans="1:130" s="248" customFormat="1" ht="26.25" customHeight="1" x14ac:dyDescent="0.15">
      <c r="A121" s="866"/>
      <c r="B121" s="867"/>
      <c r="C121" s="912" t="s">
        <v>456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8064</v>
      </c>
      <c r="AB121" s="826"/>
      <c r="AC121" s="826"/>
      <c r="AD121" s="826"/>
      <c r="AE121" s="827"/>
      <c r="AF121" s="828">
        <v>8064</v>
      </c>
      <c r="AG121" s="826"/>
      <c r="AH121" s="826"/>
      <c r="AI121" s="826"/>
      <c r="AJ121" s="827"/>
      <c r="AK121" s="828">
        <v>8064</v>
      </c>
      <c r="AL121" s="826"/>
      <c r="AM121" s="826"/>
      <c r="AN121" s="826"/>
      <c r="AO121" s="827"/>
      <c r="AP121" s="873">
        <v>0.1</v>
      </c>
      <c r="AQ121" s="874"/>
      <c r="AR121" s="874"/>
      <c r="AS121" s="874"/>
      <c r="AT121" s="875"/>
      <c r="AU121" s="935"/>
      <c r="AV121" s="936"/>
      <c r="AW121" s="936"/>
      <c r="AX121" s="936"/>
      <c r="AY121" s="937"/>
      <c r="AZ121" s="861" t="s">
        <v>457</v>
      </c>
      <c r="BA121" s="796"/>
      <c r="BB121" s="796"/>
      <c r="BC121" s="796"/>
      <c r="BD121" s="796"/>
      <c r="BE121" s="796"/>
      <c r="BF121" s="796"/>
      <c r="BG121" s="796"/>
      <c r="BH121" s="796"/>
      <c r="BI121" s="796"/>
      <c r="BJ121" s="796"/>
      <c r="BK121" s="796"/>
      <c r="BL121" s="796"/>
      <c r="BM121" s="796"/>
      <c r="BN121" s="796"/>
      <c r="BO121" s="796"/>
      <c r="BP121" s="797"/>
      <c r="BQ121" s="862">
        <v>106618</v>
      </c>
      <c r="BR121" s="863"/>
      <c r="BS121" s="863"/>
      <c r="BT121" s="863"/>
      <c r="BU121" s="863"/>
      <c r="BV121" s="863">
        <v>81529</v>
      </c>
      <c r="BW121" s="863"/>
      <c r="BX121" s="863"/>
      <c r="BY121" s="863"/>
      <c r="BZ121" s="863"/>
      <c r="CA121" s="863">
        <v>57713</v>
      </c>
      <c r="CB121" s="863"/>
      <c r="CC121" s="863"/>
      <c r="CD121" s="863"/>
      <c r="CE121" s="863"/>
      <c r="CF121" s="924">
        <v>0.5</v>
      </c>
      <c r="CG121" s="925"/>
      <c r="CH121" s="925"/>
      <c r="CI121" s="925"/>
      <c r="CJ121" s="925"/>
      <c r="CK121" s="918"/>
      <c r="CL121" s="904"/>
      <c r="CM121" s="904"/>
      <c r="CN121" s="904"/>
      <c r="CO121" s="905"/>
      <c r="CP121" s="884" t="s">
        <v>458</v>
      </c>
      <c r="CQ121" s="885"/>
      <c r="CR121" s="885"/>
      <c r="CS121" s="885"/>
      <c r="CT121" s="885"/>
      <c r="CU121" s="885"/>
      <c r="CV121" s="885"/>
      <c r="CW121" s="885"/>
      <c r="CX121" s="885"/>
      <c r="CY121" s="885"/>
      <c r="CZ121" s="885"/>
      <c r="DA121" s="885"/>
      <c r="DB121" s="885"/>
      <c r="DC121" s="885"/>
      <c r="DD121" s="885"/>
      <c r="DE121" s="885"/>
      <c r="DF121" s="886"/>
      <c r="DG121" s="862">
        <v>23660</v>
      </c>
      <c r="DH121" s="863"/>
      <c r="DI121" s="863"/>
      <c r="DJ121" s="863"/>
      <c r="DK121" s="863"/>
      <c r="DL121" s="863">
        <v>22483</v>
      </c>
      <c r="DM121" s="863"/>
      <c r="DN121" s="863"/>
      <c r="DO121" s="863"/>
      <c r="DP121" s="863"/>
      <c r="DQ121" s="863">
        <v>28431</v>
      </c>
      <c r="DR121" s="863"/>
      <c r="DS121" s="863"/>
      <c r="DT121" s="863"/>
      <c r="DU121" s="863"/>
      <c r="DV121" s="840">
        <v>0.2</v>
      </c>
      <c r="DW121" s="840"/>
      <c r="DX121" s="840"/>
      <c r="DY121" s="840"/>
      <c r="DZ121" s="841"/>
    </row>
    <row r="122" spans="1:130" s="248" customFormat="1" ht="26.25" customHeight="1" x14ac:dyDescent="0.15">
      <c r="A122" s="866"/>
      <c r="B122" s="867"/>
      <c r="C122" s="870" t="s">
        <v>439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125</v>
      </c>
      <c r="AB122" s="826"/>
      <c r="AC122" s="826"/>
      <c r="AD122" s="826"/>
      <c r="AE122" s="827"/>
      <c r="AF122" s="828" t="s">
        <v>125</v>
      </c>
      <c r="AG122" s="826"/>
      <c r="AH122" s="826"/>
      <c r="AI122" s="826"/>
      <c r="AJ122" s="827"/>
      <c r="AK122" s="828" t="s">
        <v>125</v>
      </c>
      <c r="AL122" s="826"/>
      <c r="AM122" s="826"/>
      <c r="AN122" s="826"/>
      <c r="AO122" s="827"/>
      <c r="AP122" s="873" t="s">
        <v>125</v>
      </c>
      <c r="AQ122" s="874"/>
      <c r="AR122" s="874"/>
      <c r="AS122" s="874"/>
      <c r="AT122" s="875"/>
      <c r="AU122" s="935"/>
      <c r="AV122" s="936"/>
      <c r="AW122" s="936"/>
      <c r="AX122" s="936"/>
      <c r="AY122" s="937"/>
      <c r="AZ122" s="928" t="s">
        <v>459</v>
      </c>
      <c r="BA122" s="929"/>
      <c r="BB122" s="929"/>
      <c r="BC122" s="929"/>
      <c r="BD122" s="929"/>
      <c r="BE122" s="929"/>
      <c r="BF122" s="929"/>
      <c r="BG122" s="929"/>
      <c r="BH122" s="929"/>
      <c r="BI122" s="929"/>
      <c r="BJ122" s="929"/>
      <c r="BK122" s="929"/>
      <c r="BL122" s="929"/>
      <c r="BM122" s="929"/>
      <c r="BN122" s="929"/>
      <c r="BO122" s="929"/>
      <c r="BP122" s="930"/>
      <c r="BQ122" s="931">
        <v>24212151</v>
      </c>
      <c r="BR122" s="894"/>
      <c r="BS122" s="894"/>
      <c r="BT122" s="894"/>
      <c r="BU122" s="894"/>
      <c r="BV122" s="894">
        <v>23675770</v>
      </c>
      <c r="BW122" s="894"/>
      <c r="BX122" s="894"/>
      <c r="BY122" s="894"/>
      <c r="BZ122" s="894"/>
      <c r="CA122" s="894">
        <v>24271838</v>
      </c>
      <c r="CB122" s="894"/>
      <c r="CC122" s="894"/>
      <c r="CD122" s="894"/>
      <c r="CE122" s="894"/>
      <c r="CF122" s="895">
        <v>209.3</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15">
      <c r="A123" s="866"/>
      <c r="B123" s="867"/>
      <c r="C123" s="870" t="s">
        <v>445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125</v>
      </c>
      <c r="AB123" s="826"/>
      <c r="AC123" s="826"/>
      <c r="AD123" s="826"/>
      <c r="AE123" s="827"/>
      <c r="AF123" s="828" t="s">
        <v>125</v>
      </c>
      <c r="AG123" s="826"/>
      <c r="AH123" s="826"/>
      <c r="AI123" s="826"/>
      <c r="AJ123" s="827"/>
      <c r="AK123" s="828" t="s">
        <v>125</v>
      </c>
      <c r="AL123" s="826"/>
      <c r="AM123" s="826"/>
      <c r="AN123" s="826"/>
      <c r="AO123" s="827"/>
      <c r="AP123" s="873" t="s">
        <v>125</v>
      </c>
      <c r="AQ123" s="874"/>
      <c r="AR123" s="874"/>
      <c r="AS123" s="874"/>
      <c r="AT123" s="875"/>
      <c r="AU123" s="938"/>
      <c r="AV123" s="939"/>
      <c r="AW123" s="939"/>
      <c r="AX123" s="939"/>
      <c r="AY123" s="939"/>
      <c r="AZ123" s="279" t="s">
        <v>183</v>
      </c>
      <c r="BA123" s="279"/>
      <c r="BB123" s="279"/>
      <c r="BC123" s="279"/>
      <c r="BD123" s="279"/>
      <c r="BE123" s="279"/>
      <c r="BF123" s="279"/>
      <c r="BG123" s="279"/>
      <c r="BH123" s="279"/>
      <c r="BI123" s="279"/>
      <c r="BJ123" s="279"/>
      <c r="BK123" s="279"/>
      <c r="BL123" s="279"/>
      <c r="BM123" s="279"/>
      <c r="BN123" s="279"/>
      <c r="BO123" s="926" t="s">
        <v>460</v>
      </c>
      <c r="BP123" s="927"/>
      <c r="BQ123" s="881">
        <v>47386731</v>
      </c>
      <c r="BR123" s="882"/>
      <c r="BS123" s="882"/>
      <c r="BT123" s="882"/>
      <c r="BU123" s="882"/>
      <c r="BV123" s="882">
        <v>44936398</v>
      </c>
      <c r="BW123" s="882"/>
      <c r="BX123" s="882"/>
      <c r="BY123" s="882"/>
      <c r="BZ123" s="882"/>
      <c r="CA123" s="882">
        <v>45748693</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448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125</v>
      </c>
      <c r="AB124" s="826"/>
      <c r="AC124" s="826"/>
      <c r="AD124" s="826"/>
      <c r="AE124" s="827"/>
      <c r="AF124" s="828" t="s">
        <v>125</v>
      </c>
      <c r="AG124" s="826"/>
      <c r="AH124" s="826"/>
      <c r="AI124" s="826"/>
      <c r="AJ124" s="827"/>
      <c r="AK124" s="828" t="s">
        <v>125</v>
      </c>
      <c r="AL124" s="826"/>
      <c r="AM124" s="826"/>
      <c r="AN124" s="826"/>
      <c r="AO124" s="827"/>
      <c r="AP124" s="873" t="s">
        <v>125</v>
      </c>
      <c r="AQ124" s="874"/>
      <c r="AR124" s="874"/>
      <c r="AS124" s="874"/>
      <c r="AT124" s="875"/>
      <c r="AU124" s="876" t="s">
        <v>461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125</v>
      </c>
      <c r="BR124" s="880"/>
      <c r="BS124" s="880"/>
      <c r="BT124" s="880"/>
      <c r="BU124" s="880"/>
      <c r="BV124" s="880" t="s">
        <v>125</v>
      </c>
      <c r="BW124" s="880"/>
      <c r="BX124" s="880"/>
      <c r="BY124" s="880"/>
      <c r="BZ124" s="880"/>
      <c r="CA124" s="880" t="s">
        <v>125</v>
      </c>
      <c r="CB124" s="880"/>
      <c r="CC124" s="880"/>
      <c r="CD124" s="880"/>
      <c r="CE124" s="880"/>
      <c r="CF124" s="770"/>
      <c r="CG124" s="771"/>
      <c r="CH124" s="771"/>
      <c r="CI124" s="771"/>
      <c r="CJ124" s="911"/>
      <c r="CK124" s="919"/>
      <c r="CL124" s="919"/>
      <c r="CM124" s="919"/>
      <c r="CN124" s="919"/>
      <c r="CO124" s="920"/>
      <c r="CP124" s="884" t="s">
        <v>462</v>
      </c>
      <c r="CQ124" s="885"/>
      <c r="CR124" s="885"/>
      <c r="CS124" s="885"/>
      <c r="CT124" s="885"/>
      <c r="CU124" s="885"/>
      <c r="CV124" s="885"/>
      <c r="CW124" s="885"/>
      <c r="CX124" s="885"/>
      <c r="CY124" s="885"/>
      <c r="CZ124" s="885"/>
      <c r="DA124" s="885"/>
      <c r="DB124" s="885"/>
      <c r="DC124" s="885"/>
      <c r="DD124" s="885"/>
      <c r="DE124" s="885"/>
      <c r="DF124" s="886"/>
      <c r="DG124" s="808" t="s">
        <v>125</v>
      </c>
      <c r="DH124" s="809"/>
      <c r="DI124" s="809"/>
      <c r="DJ124" s="809"/>
      <c r="DK124" s="810"/>
      <c r="DL124" s="811" t="s">
        <v>125</v>
      </c>
      <c r="DM124" s="809"/>
      <c r="DN124" s="809"/>
      <c r="DO124" s="809"/>
      <c r="DP124" s="810"/>
      <c r="DQ124" s="811" t="s">
        <v>125</v>
      </c>
      <c r="DR124" s="809"/>
      <c r="DS124" s="809"/>
      <c r="DT124" s="809"/>
      <c r="DU124" s="810"/>
      <c r="DV124" s="897" t="s">
        <v>125</v>
      </c>
      <c r="DW124" s="898"/>
      <c r="DX124" s="898"/>
      <c r="DY124" s="898"/>
      <c r="DZ124" s="899"/>
    </row>
    <row r="125" spans="1:130" s="248" customFormat="1" ht="26.25" customHeight="1" x14ac:dyDescent="0.15">
      <c r="A125" s="866"/>
      <c r="B125" s="867"/>
      <c r="C125" s="870" t="s">
        <v>450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125</v>
      </c>
      <c r="AB125" s="826"/>
      <c r="AC125" s="826"/>
      <c r="AD125" s="826"/>
      <c r="AE125" s="827"/>
      <c r="AF125" s="828" t="s">
        <v>125</v>
      </c>
      <c r="AG125" s="826"/>
      <c r="AH125" s="826"/>
      <c r="AI125" s="826"/>
      <c r="AJ125" s="827"/>
      <c r="AK125" s="828" t="s">
        <v>125</v>
      </c>
      <c r="AL125" s="826"/>
      <c r="AM125" s="826"/>
      <c r="AN125" s="826"/>
      <c r="AO125" s="827"/>
      <c r="AP125" s="873" t="s">
        <v>125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463</v>
      </c>
      <c r="CL125" s="901"/>
      <c r="CM125" s="901"/>
      <c r="CN125" s="901"/>
      <c r="CO125" s="902"/>
      <c r="CP125" s="909" t="s">
        <v>464</v>
      </c>
      <c r="CQ125" s="854"/>
      <c r="CR125" s="854"/>
      <c r="CS125" s="854"/>
      <c r="CT125" s="854"/>
      <c r="CU125" s="854"/>
      <c r="CV125" s="854"/>
      <c r="CW125" s="854"/>
      <c r="CX125" s="854"/>
      <c r="CY125" s="854"/>
      <c r="CZ125" s="854"/>
      <c r="DA125" s="854"/>
      <c r="DB125" s="854"/>
      <c r="DC125" s="854"/>
      <c r="DD125" s="854"/>
      <c r="DE125" s="854"/>
      <c r="DF125" s="855"/>
      <c r="DG125" s="910" t="s">
        <v>125</v>
      </c>
      <c r="DH125" s="891"/>
      <c r="DI125" s="891"/>
      <c r="DJ125" s="891"/>
      <c r="DK125" s="891"/>
      <c r="DL125" s="891" t="s">
        <v>125</v>
      </c>
      <c r="DM125" s="891"/>
      <c r="DN125" s="891"/>
      <c r="DO125" s="891"/>
      <c r="DP125" s="891"/>
      <c r="DQ125" s="891" t="s">
        <v>125</v>
      </c>
      <c r="DR125" s="891"/>
      <c r="DS125" s="891"/>
      <c r="DT125" s="891"/>
      <c r="DU125" s="891"/>
      <c r="DV125" s="892" t="s">
        <v>125</v>
      </c>
      <c r="DW125" s="892"/>
      <c r="DX125" s="892"/>
      <c r="DY125" s="892"/>
      <c r="DZ125" s="893"/>
    </row>
    <row r="126" spans="1:130" s="248" customFormat="1" ht="26.25" customHeight="1" thickBot="1" x14ac:dyDescent="0.2">
      <c r="A126" s="866"/>
      <c r="B126" s="867"/>
      <c r="C126" s="870" t="s">
        <v>452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125</v>
      </c>
      <c r="AB126" s="826"/>
      <c r="AC126" s="826"/>
      <c r="AD126" s="826"/>
      <c r="AE126" s="827"/>
      <c r="AF126" s="828" t="s">
        <v>125</v>
      </c>
      <c r="AG126" s="826"/>
      <c r="AH126" s="826"/>
      <c r="AI126" s="826"/>
      <c r="AJ126" s="827"/>
      <c r="AK126" s="828" t="s">
        <v>125</v>
      </c>
      <c r="AL126" s="826"/>
      <c r="AM126" s="826"/>
      <c r="AN126" s="826"/>
      <c r="AO126" s="827"/>
      <c r="AP126" s="873" t="s">
        <v>125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465</v>
      </c>
      <c r="CQ126" s="796"/>
      <c r="CR126" s="796"/>
      <c r="CS126" s="796"/>
      <c r="CT126" s="796"/>
      <c r="CU126" s="796"/>
      <c r="CV126" s="796"/>
      <c r="CW126" s="796"/>
      <c r="CX126" s="796"/>
      <c r="CY126" s="796"/>
      <c r="CZ126" s="796"/>
      <c r="DA126" s="796"/>
      <c r="DB126" s="796"/>
      <c r="DC126" s="796"/>
      <c r="DD126" s="796"/>
      <c r="DE126" s="796"/>
      <c r="DF126" s="797"/>
      <c r="DG126" s="862" t="s">
        <v>125</v>
      </c>
      <c r="DH126" s="863"/>
      <c r="DI126" s="863"/>
      <c r="DJ126" s="863"/>
      <c r="DK126" s="863"/>
      <c r="DL126" s="863" t="s">
        <v>125</v>
      </c>
      <c r="DM126" s="863"/>
      <c r="DN126" s="863"/>
      <c r="DO126" s="863"/>
      <c r="DP126" s="863"/>
      <c r="DQ126" s="863" t="s">
        <v>125</v>
      </c>
      <c r="DR126" s="863"/>
      <c r="DS126" s="863"/>
      <c r="DT126" s="863"/>
      <c r="DU126" s="863"/>
      <c r="DV126" s="840" t="s">
        <v>125</v>
      </c>
      <c r="DW126" s="840"/>
      <c r="DX126" s="840"/>
      <c r="DY126" s="840"/>
      <c r="DZ126" s="841"/>
    </row>
    <row r="127" spans="1:130" s="248" customFormat="1" ht="26.25" customHeight="1" x14ac:dyDescent="0.15">
      <c r="A127" s="868"/>
      <c r="B127" s="869"/>
      <c r="C127" s="887" t="s">
        <v>466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13903</v>
      </c>
      <c r="AB127" s="826"/>
      <c r="AC127" s="826"/>
      <c r="AD127" s="826"/>
      <c r="AE127" s="827"/>
      <c r="AF127" s="828">
        <v>12084</v>
      </c>
      <c r="AG127" s="826"/>
      <c r="AH127" s="826"/>
      <c r="AI127" s="826"/>
      <c r="AJ127" s="827"/>
      <c r="AK127" s="828">
        <v>12019</v>
      </c>
      <c r="AL127" s="826"/>
      <c r="AM127" s="826"/>
      <c r="AN127" s="826"/>
      <c r="AO127" s="827"/>
      <c r="AP127" s="873">
        <v>0.1</v>
      </c>
      <c r="AQ127" s="874"/>
      <c r="AR127" s="874"/>
      <c r="AS127" s="874"/>
      <c r="AT127" s="875"/>
      <c r="AU127" s="284"/>
      <c r="AV127" s="284"/>
      <c r="AW127" s="284"/>
      <c r="AX127" s="890" t="s">
        <v>467</v>
      </c>
      <c r="AY127" s="858"/>
      <c r="AZ127" s="858"/>
      <c r="BA127" s="858"/>
      <c r="BB127" s="858"/>
      <c r="BC127" s="858"/>
      <c r="BD127" s="858"/>
      <c r="BE127" s="859"/>
      <c r="BF127" s="857" t="s">
        <v>468</v>
      </c>
      <c r="BG127" s="858"/>
      <c r="BH127" s="858"/>
      <c r="BI127" s="858"/>
      <c r="BJ127" s="858"/>
      <c r="BK127" s="858"/>
      <c r="BL127" s="859"/>
      <c r="BM127" s="857" t="s">
        <v>469</v>
      </c>
      <c r="BN127" s="858"/>
      <c r="BO127" s="858"/>
      <c r="BP127" s="858"/>
      <c r="BQ127" s="858"/>
      <c r="BR127" s="858"/>
      <c r="BS127" s="859"/>
      <c r="BT127" s="857" t="s">
        <v>470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471</v>
      </c>
      <c r="CQ127" s="796"/>
      <c r="CR127" s="796"/>
      <c r="CS127" s="796"/>
      <c r="CT127" s="796"/>
      <c r="CU127" s="796"/>
      <c r="CV127" s="796"/>
      <c r="CW127" s="796"/>
      <c r="CX127" s="796"/>
      <c r="CY127" s="796"/>
      <c r="CZ127" s="796"/>
      <c r="DA127" s="796"/>
      <c r="DB127" s="796"/>
      <c r="DC127" s="796"/>
      <c r="DD127" s="796"/>
      <c r="DE127" s="796"/>
      <c r="DF127" s="797"/>
      <c r="DG127" s="862" t="s">
        <v>125</v>
      </c>
      <c r="DH127" s="863"/>
      <c r="DI127" s="863"/>
      <c r="DJ127" s="863"/>
      <c r="DK127" s="863"/>
      <c r="DL127" s="863" t="s">
        <v>125</v>
      </c>
      <c r="DM127" s="863"/>
      <c r="DN127" s="863"/>
      <c r="DO127" s="863"/>
      <c r="DP127" s="863"/>
      <c r="DQ127" s="863" t="s">
        <v>125</v>
      </c>
      <c r="DR127" s="863"/>
      <c r="DS127" s="863"/>
      <c r="DT127" s="863"/>
      <c r="DU127" s="863"/>
      <c r="DV127" s="840" t="s">
        <v>125</v>
      </c>
      <c r="DW127" s="840"/>
      <c r="DX127" s="840"/>
      <c r="DY127" s="840"/>
      <c r="DZ127" s="841"/>
    </row>
    <row r="128" spans="1:130" s="248" customFormat="1" ht="26.25" customHeight="1" thickBot="1" x14ac:dyDescent="0.2">
      <c r="A128" s="842" t="s">
        <v>472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473</v>
      </c>
      <c r="X128" s="844"/>
      <c r="Y128" s="844"/>
      <c r="Z128" s="845"/>
      <c r="AA128" s="846">
        <v>28855</v>
      </c>
      <c r="AB128" s="847"/>
      <c r="AC128" s="847"/>
      <c r="AD128" s="847"/>
      <c r="AE128" s="848"/>
      <c r="AF128" s="849">
        <v>28854</v>
      </c>
      <c r="AG128" s="847"/>
      <c r="AH128" s="847"/>
      <c r="AI128" s="847"/>
      <c r="AJ128" s="848"/>
      <c r="AK128" s="849">
        <v>26587</v>
      </c>
      <c r="AL128" s="847"/>
      <c r="AM128" s="847"/>
      <c r="AN128" s="847"/>
      <c r="AO128" s="848"/>
      <c r="AP128" s="850"/>
      <c r="AQ128" s="851"/>
      <c r="AR128" s="851"/>
      <c r="AS128" s="851"/>
      <c r="AT128" s="852"/>
      <c r="AU128" s="284"/>
      <c r="AV128" s="284"/>
      <c r="AW128" s="284"/>
      <c r="AX128" s="853" t="s">
        <v>474</v>
      </c>
      <c r="AY128" s="854"/>
      <c r="AZ128" s="854"/>
      <c r="BA128" s="854"/>
      <c r="BB128" s="854"/>
      <c r="BC128" s="854"/>
      <c r="BD128" s="854"/>
      <c r="BE128" s="855"/>
      <c r="BF128" s="832" t="s">
        <v>125</v>
      </c>
      <c r="BG128" s="833"/>
      <c r="BH128" s="833"/>
      <c r="BI128" s="833"/>
      <c r="BJ128" s="833"/>
      <c r="BK128" s="833"/>
      <c r="BL128" s="856"/>
      <c r="BM128" s="832">
        <v>12.83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475</v>
      </c>
      <c r="CQ128" s="774"/>
      <c r="CR128" s="774"/>
      <c r="CS128" s="774"/>
      <c r="CT128" s="774"/>
      <c r="CU128" s="774"/>
      <c r="CV128" s="774"/>
      <c r="CW128" s="774"/>
      <c r="CX128" s="774"/>
      <c r="CY128" s="774"/>
      <c r="CZ128" s="774"/>
      <c r="DA128" s="774"/>
      <c r="DB128" s="774"/>
      <c r="DC128" s="774"/>
      <c r="DD128" s="774"/>
      <c r="DE128" s="774"/>
      <c r="DF128" s="775"/>
      <c r="DG128" s="836" t="s">
        <v>125</v>
      </c>
      <c r="DH128" s="837"/>
      <c r="DI128" s="837"/>
      <c r="DJ128" s="837"/>
      <c r="DK128" s="837"/>
      <c r="DL128" s="837" t="s">
        <v>125</v>
      </c>
      <c r="DM128" s="837"/>
      <c r="DN128" s="837"/>
      <c r="DO128" s="837"/>
      <c r="DP128" s="837"/>
      <c r="DQ128" s="837" t="s">
        <v>125</v>
      </c>
      <c r="DR128" s="837"/>
      <c r="DS128" s="837"/>
      <c r="DT128" s="837"/>
      <c r="DU128" s="837"/>
      <c r="DV128" s="838" t="s">
        <v>125</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476</v>
      </c>
      <c r="X129" s="823"/>
      <c r="Y129" s="823"/>
      <c r="Z129" s="824"/>
      <c r="AA129" s="825">
        <v>14652648</v>
      </c>
      <c r="AB129" s="826"/>
      <c r="AC129" s="826"/>
      <c r="AD129" s="826"/>
      <c r="AE129" s="827"/>
      <c r="AF129" s="828">
        <v>14329576</v>
      </c>
      <c r="AG129" s="826"/>
      <c r="AH129" s="826"/>
      <c r="AI129" s="826"/>
      <c r="AJ129" s="827"/>
      <c r="AK129" s="828">
        <v>14370193</v>
      </c>
      <c r="AL129" s="826"/>
      <c r="AM129" s="826"/>
      <c r="AN129" s="826"/>
      <c r="AO129" s="827"/>
      <c r="AP129" s="829"/>
      <c r="AQ129" s="830"/>
      <c r="AR129" s="830"/>
      <c r="AS129" s="830"/>
      <c r="AT129" s="831"/>
      <c r="AU129" s="286"/>
      <c r="AV129" s="286"/>
      <c r="AW129" s="286"/>
      <c r="AX129" s="795" t="s">
        <v>477</v>
      </c>
      <c r="AY129" s="796"/>
      <c r="AZ129" s="796"/>
      <c r="BA129" s="796"/>
      <c r="BB129" s="796"/>
      <c r="BC129" s="796"/>
      <c r="BD129" s="796"/>
      <c r="BE129" s="797"/>
      <c r="BF129" s="815" t="s">
        <v>125</v>
      </c>
      <c r="BG129" s="816"/>
      <c r="BH129" s="816"/>
      <c r="BI129" s="816"/>
      <c r="BJ129" s="816"/>
      <c r="BK129" s="816"/>
      <c r="BL129" s="817"/>
      <c r="BM129" s="815">
        <v>17.829999999999998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478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479</v>
      </c>
      <c r="X130" s="823"/>
      <c r="Y130" s="823"/>
      <c r="Z130" s="824"/>
      <c r="AA130" s="825">
        <v>2751711</v>
      </c>
      <c r="AB130" s="826"/>
      <c r="AC130" s="826"/>
      <c r="AD130" s="826"/>
      <c r="AE130" s="827"/>
      <c r="AF130" s="828">
        <v>2759153</v>
      </c>
      <c r="AG130" s="826"/>
      <c r="AH130" s="826"/>
      <c r="AI130" s="826"/>
      <c r="AJ130" s="827"/>
      <c r="AK130" s="828">
        <v>2775163</v>
      </c>
      <c r="AL130" s="826"/>
      <c r="AM130" s="826"/>
      <c r="AN130" s="826"/>
      <c r="AO130" s="827"/>
      <c r="AP130" s="829"/>
      <c r="AQ130" s="830"/>
      <c r="AR130" s="830"/>
      <c r="AS130" s="830"/>
      <c r="AT130" s="831"/>
      <c r="AU130" s="286"/>
      <c r="AV130" s="286"/>
      <c r="AW130" s="286"/>
      <c r="AX130" s="795" t="s">
        <v>480</v>
      </c>
      <c r="AY130" s="796"/>
      <c r="AZ130" s="796"/>
      <c r="BA130" s="796"/>
      <c r="BB130" s="796"/>
      <c r="BC130" s="796"/>
      <c r="BD130" s="796"/>
      <c r="BE130" s="797"/>
      <c r="BF130" s="798">
        <v>8.1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481</v>
      </c>
      <c r="X131" s="806"/>
      <c r="Y131" s="806"/>
      <c r="Z131" s="807"/>
      <c r="AA131" s="808">
        <v>11900937</v>
      </c>
      <c r="AB131" s="809"/>
      <c r="AC131" s="809"/>
      <c r="AD131" s="809"/>
      <c r="AE131" s="810"/>
      <c r="AF131" s="811">
        <v>11570423</v>
      </c>
      <c r="AG131" s="809"/>
      <c r="AH131" s="809"/>
      <c r="AI131" s="809"/>
      <c r="AJ131" s="810"/>
      <c r="AK131" s="811">
        <v>11595030</v>
      </c>
      <c r="AL131" s="809"/>
      <c r="AM131" s="809"/>
      <c r="AN131" s="809"/>
      <c r="AO131" s="810"/>
      <c r="AP131" s="812"/>
      <c r="AQ131" s="813"/>
      <c r="AR131" s="813"/>
      <c r="AS131" s="813"/>
      <c r="AT131" s="814"/>
      <c r="AU131" s="286"/>
      <c r="AV131" s="286"/>
      <c r="AW131" s="286"/>
      <c r="AX131" s="773" t="s">
        <v>482</v>
      </c>
      <c r="AY131" s="774"/>
      <c r="AZ131" s="774"/>
      <c r="BA131" s="774"/>
      <c r="BB131" s="774"/>
      <c r="BC131" s="774"/>
      <c r="BD131" s="774"/>
      <c r="BE131" s="775"/>
      <c r="BF131" s="776" t="s">
        <v>125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483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484</v>
      </c>
      <c r="W132" s="786"/>
      <c r="X132" s="786"/>
      <c r="Y132" s="786"/>
      <c r="Z132" s="787"/>
      <c r="AA132" s="788">
        <v>7.7261983660000002</v>
      </c>
      <c r="AB132" s="789"/>
      <c r="AC132" s="789"/>
      <c r="AD132" s="789"/>
      <c r="AE132" s="790"/>
      <c r="AF132" s="791">
        <v>8.2727053280000007</v>
      </c>
      <c r="AG132" s="789"/>
      <c r="AH132" s="789"/>
      <c r="AI132" s="789"/>
      <c r="AJ132" s="790"/>
      <c r="AK132" s="791">
        <v>8.5959415369999999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485</v>
      </c>
      <c r="W133" s="765"/>
      <c r="X133" s="765"/>
      <c r="Y133" s="765"/>
      <c r="Z133" s="766"/>
      <c r="AA133" s="767">
        <v>7.8</v>
      </c>
      <c r="AB133" s="768"/>
      <c r="AC133" s="768"/>
      <c r="AD133" s="768"/>
      <c r="AE133" s="769"/>
      <c r="AF133" s="767">
        <v>7.9</v>
      </c>
      <c r="AG133" s="768"/>
      <c r="AH133" s="768"/>
      <c r="AI133" s="768"/>
      <c r="AJ133" s="769"/>
      <c r="AK133" s="767">
        <v>8.1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fDB+MrhqMwVyQ9opAyeBWQRvZg/tdJG53PCv229U1ll18iAj9VwSkp5j0fJQu2M3d7jZi87ZZED4ZwBBZidpA==" saltValue="iOpFfcwWmz3UUiTfepJ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486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BnR0I8CtNILq3VW3lrAEPpP3y0dfaIUYWJINq3LAT7XMDEfp82B+jyGToIIP/A+Fuc6w7q0qffvMwue68mt2A==" saltValue="dEx2melJCz1eVzGqJWHA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Qpq20nPdpmJQcEGnsAEooKV4UnXZGahNOH37KGs9QD94evAFzF86EGQ3qd4SFTdQuophAzJOAL9Nu/4sSk+QA==" saltValue="/oj/i7yZs9zm9j/9PmXAQ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487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488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9" t="s">
        <v>489</v>
      </c>
      <c r="AP7" s="305"/>
      <c r="AQ7" s="306" t="s">
        <v>490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0"/>
      <c r="AP8" s="311" t="s">
        <v>491</v>
      </c>
      <c r="AQ8" s="312" t="s">
        <v>492</v>
      </c>
      <c r="AR8" s="313" t="s">
        <v>493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0" t="s">
        <v>494</v>
      </c>
      <c r="AL9" s="1191"/>
      <c r="AM9" s="1191"/>
      <c r="AN9" s="1192"/>
      <c r="AO9" s="314">
        <v>4196901</v>
      </c>
      <c r="AP9" s="314">
        <v>113356</v>
      </c>
      <c r="AQ9" s="315">
        <v>100177</v>
      </c>
      <c r="AR9" s="316">
        <v>13.2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0" t="s">
        <v>495</v>
      </c>
      <c r="AL10" s="1191"/>
      <c r="AM10" s="1191"/>
      <c r="AN10" s="1192"/>
      <c r="AO10" s="317">
        <v>713107</v>
      </c>
      <c r="AP10" s="317">
        <v>19261</v>
      </c>
      <c r="AQ10" s="318">
        <v>9943</v>
      </c>
      <c r="AR10" s="319">
        <v>93.7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0" t="s">
        <v>496</v>
      </c>
      <c r="AL11" s="1191"/>
      <c r="AM11" s="1191"/>
      <c r="AN11" s="1192"/>
      <c r="AO11" s="317">
        <v>6492</v>
      </c>
      <c r="AP11" s="317">
        <v>175</v>
      </c>
      <c r="AQ11" s="318">
        <v>1487</v>
      </c>
      <c r="AR11" s="319">
        <v>-88.2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0" t="s">
        <v>497</v>
      </c>
      <c r="AL12" s="1191"/>
      <c r="AM12" s="1191"/>
      <c r="AN12" s="1192"/>
      <c r="AO12" s="317" t="s">
        <v>498</v>
      </c>
      <c r="AP12" s="317" t="s">
        <v>498</v>
      </c>
      <c r="AQ12" s="318">
        <v>23</v>
      </c>
      <c r="AR12" s="319" t="s">
        <v>498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0" t="s">
        <v>499</v>
      </c>
      <c r="AL13" s="1191"/>
      <c r="AM13" s="1191"/>
      <c r="AN13" s="1192"/>
      <c r="AO13" s="317">
        <v>130624</v>
      </c>
      <c r="AP13" s="317">
        <v>3528</v>
      </c>
      <c r="AQ13" s="318">
        <v>4025</v>
      </c>
      <c r="AR13" s="319">
        <v>-12.3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0" t="s">
        <v>500</v>
      </c>
      <c r="AL14" s="1191"/>
      <c r="AM14" s="1191"/>
      <c r="AN14" s="1192"/>
      <c r="AO14" s="317">
        <v>138541</v>
      </c>
      <c r="AP14" s="317">
        <v>3742</v>
      </c>
      <c r="AQ14" s="318">
        <v>2366</v>
      </c>
      <c r="AR14" s="319">
        <v>58.2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3" t="s">
        <v>501</v>
      </c>
      <c r="AL15" s="1194"/>
      <c r="AM15" s="1194"/>
      <c r="AN15" s="1195"/>
      <c r="AO15" s="317">
        <v>-533234</v>
      </c>
      <c r="AP15" s="317">
        <v>-14402</v>
      </c>
      <c r="AQ15" s="318">
        <v>-7732</v>
      </c>
      <c r="AR15" s="319">
        <v>86.3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3" t="s">
        <v>183</v>
      </c>
      <c r="AL16" s="1194"/>
      <c r="AM16" s="1194"/>
      <c r="AN16" s="1195"/>
      <c r="AO16" s="317">
        <v>4652431</v>
      </c>
      <c r="AP16" s="317">
        <v>125660</v>
      </c>
      <c r="AQ16" s="318">
        <v>110288</v>
      </c>
      <c r="AR16" s="319">
        <v>13.9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503</v>
      </c>
      <c r="AP20" s="326" t="s">
        <v>504</v>
      </c>
      <c r="AQ20" s="327" t="s">
        <v>505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6" t="s">
        <v>506</v>
      </c>
      <c r="AL21" s="1197"/>
      <c r="AM21" s="1197"/>
      <c r="AN21" s="1198"/>
      <c r="AO21" s="330">
        <v>11.61</v>
      </c>
      <c r="AP21" s="331">
        <v>10.26</v>
      </c>
      <c r="AQ21" s="332">
        <v>1.35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6" t="s">
        <v>507</v>
      </c>
      <c r="AL22" s="1197"/>
      <c r="AM22" s="1197"/>
      <c r="AN22" s="1198"/>
      <c r="AO22" s="335">
        <v>98</v>
      </c>
      <c r="AP22" s="336">
        <v>97.6</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508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509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9" t="s">
        <v>489</v>
      </c>
      <c r="AP30" s="305"/>
      <c r="AQ30" s="306" t="s">
        <v>490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0"/>
      <c r="AP31" s="311" t="s">
        <v>491</v>
      </c>
      <c r="AQ31" s="312" t="s">
        <v>492</v>
      </c>
      <c r="AR31" s="313" t="s">
        <v>493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511</v>
      </c>
      <c r="AL32" s="1180"/>
      <c r="AM32" s="1180"/>
      <c r="AN32" s="1181"/>
      <c r="AO32" s="345">
        <v>3579392</v>
      </c>
      <c r="AP32" s="345">
        <v>96678</v>
      </c>
      <c r="AQ32" s="346">
        <v>68741</v>
      </c>
      <c r="AR32" s="347">
        <v>40.6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512</v>
      </c>
      <c r="AL33" s="1180"/>
      <c r="AM33" s="1180"/>
      <c r="AN33" s="1181"/>
      <c r="AO33" s="345" t="s">
        <v>498</v>
      </c>
      <c r="AP33" s="345" t="s">
        <v>498</v>
      </c>
      <c r="AQ33" s="346" t="s">
        <v>498</v>
      </c>
      <c r="AR33" s="347" t="s">
        <v>498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513</v>
      </c>
      <c r="AL34" s="1180"/>
      <c r="AM34" s="1180"/>
      <c r="AN34" s="1181"/>
      <c r="AO34" s="345" t="s">
        <v>498</v>
      </c>
      <c r="AP34" s="345" t="s">
        <v>498</v>
      </c>
      <c r="AQ34" s="346">
        <v>1</v>
      </c>
      <c r="AR34" s="347" t="s">
        <v>498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514</v>
      </c>
      <c r="AL35" s="1180"/>
      <c r="AM35" s="1180"/>
      <c r="AN35" s="1181"/>
      <c r="AO35" s="345">
        <v>81656</v>
      </c>
      <c r="AP35" s="345">
        <v>2205</v>
      </c>
      <c r="AQ35" s="346">
        <v>17075</v>
      </c>
      <c r="AR35" s="347">
        <v>-87.1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515</v>
      </c>
      <c r="AL36" s="1180"/>
      <c r="AM36" s="1180"/>
      <c r="AN36" s="1181"/>
      <c r="AO36" s="345">
        <v>117321</v>
      </c>
      <c r="AP36" s="345">
        <v>3169</v>
      </c>
      <c r="AQ36" s="346">
        <v>2445</v>
      </c>
      <c r="AR36" s="347">
        <v>29.6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516</v>
      </c>
      <c r="AL37" s="1180"/>
      <c r="AM37" s="1180"/>
      <c r="AN37" s="1181"/>
      <c r="AO37" s="345">
        <v>20083</v>
      </c>
      <c r="AP37" s="345">
        <v>542</v>
      </c>
      <c r="AQ37" s="346">
        <v>621</v>
      </c>
      <c r="AR37" s="347">
        <v>-12.7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6" t="s">
        <v>517</v>
      </c>
      <c r="AL38" s="1177"/>
      <c r="AM38" s="1177"/>
      <c r="AN38" s="1178"/>
      <c r="AO38" s="348" t="s">
        <v>498</v>
      </c>
      <c r="AP38" s="348" t="s">
        <v>498</v>
      </c>
      <c r="AQ38" s="349">
        <v>4</v>
      </c>
      <c r="AR38" s="337" t="s">
        <v>498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6" t="s">
        <v>518</v>
      </c>
      <c r="AL39" s="1177"/>
      <c r="AM39" s="1177"/>
      <c r="AN39" s="1178"/>
      <c r="AO39" s="345">
        <v>-26587</v>
      </c>
      <c r="AP39" s="345">
        <v>-718</v>
      </c>
      <c r="AQ39" s="346">
        <v>-4161</v>
      </c>
      <c r="AR39" s="347">
        <v>-82.7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519</v>
      </c>
      <c r="AL40" s="1180"/>
      <c r="AM40" s="1180"/>
      <c r="AN40" s="1181"/>
      <c r="AO40" s="345">
        <v>-2775163</v>
      </c>
      <c r="AP40" s="345">
        <v>-74956</v>
      </c>
      <c r="AQ40" s="346">
        <v>-59663</v>
      </c>
      <c r="AR40" s="347">
        <v>25.6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2" t="s">
        <v>295</v>
      </c>
      <c r="AL41" s="1183"/>
      <c r="AM41" s="1183"/>
      <c r="AN41" s="1184"/>
      <c r="AO41" s="345">
        <v>996702</v>
      </c>
      <c r="AP41" s="345">
        <v>26920</v>
      </c>
      <c r="AQ41" s="346">
        <v>25063</v>
      </c>
      <c r="AR41" s="347">
        <v>7.4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5" t="s">
        <v>489</v>
      </c>
      <c r="AN49" s="1187" t="s">
        <v>523</v>
      </c>
      <c r="AO49" s="1188"/>
      <c r="AP49" s="1188"/>
      <c r="AQ49" s="1188"/>
      <c r="AR49" s="118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6"/>
      <c r="AN50" s="361" t="s">
        <v>524</v>
      </c>
      <c r="AO50" s="362" t="s">
        <v>525</v>
      </c>
      <c r="AP50" s="363" t="s">
        <v>526</v>
      </c>
      <c r="AQ50" s="364" t="s">
        <v>527</v>
      </c>
      <c r="AR50" s="365" t="s">
        <v>528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529</v>
      </c>
      <c r="AL51" s="358"/>
      <c r="AM51" s="366">
        <v>1781971</v>
      </c>
      <c r="AN51" s="367">
        <v>44849</v>
      </c>
      <c r="AO51" s="368">
        <v>-58.2</v>
      </c>
      <c r="AP51" s="369">
        <v>83280</v>
      </c>
      <c r="AQ51" s="370">
        <v>-2.5</v>
      </c>
      <c r="AR51" s="371">
        <v>-55.7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530</v>
      </c>
      <c r="AM52" s="374">
        <v>1458249</v>
      </c>
      <c r="AN52" s="375">
        <v>36701</v>
      </c>
      <c r="AO52" s="376">
        <v>-51.4</v>
      </c>
      <c r="AP52" s="377">
        <v>43123</v>
      </c>
      <c r="AQ52" s="378">
        <v>-2.8</v>
      </c>
      <c r="AR52" s="379">
        <v>-48.6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531</v>
      </c>
      <c r="AL53" s="358"/>
      <c r="AM53" s="366">
        <v>1633898</v>
      </c>
      <c r="AN53" s="367">
        <v>41867</v>
      </c>
      <c r="AO53" s="368">
        <v>-6.6</v>
      </c>
      <c r="AP53" s="369">
        <v>88968</v>
      </c>
      <c r="AQ53" s="370">
        <v>6.8</v>
      </c>
      <c r="AR53" s="371">
        <v>-13.4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530</v>
      </c>
      <c r="AM54" s="374">
        <v>1128042</v>
      </c>
      <c r="AN54" s="375">
        <v>28905</v>
      </c>
      <c r="AO54" s="376">
        <v>-21.2</v>
      </c>
      <c r="AP54" s="377">
        <v>45482</v>
      </c>
      <c r="AQ54" s="378">
        <v>5.5</v>
      </c>
      <c r="AR54" s="379">
        <v>-26.7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532</v>
      </c>
      <c r="AL55" s="358"/>
      <c r="AM55" s="366">
        <v>5458565</v>
      </c>
      <c r="AN55" s="367">
        <v>142146</v>
      </c>
      <c r="AO55" s="368">
        <v>239.5</v>
      </c>
      <c r="AP55" s="369">
        <v>85173</v>
      </c>
      <c r="AQ55" s="370">
        <v>-4.3</v>
      </c>
      <c r="AR55" s="371">
        <v>243.8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530</v>
      </c>
      <c r="AM56" s="374">
        <v>3266513</v>
      </c>
      <c r="AN56" s="375">
        <v>85063</v>
      </c>
      <c r="AO56" s="376">
        <v>194.3</v>
      </c>
      <c r="AP56" s="377">
        <v>43913</v>
      </c>
      <c r="AQ56" s="378">
        <v>-3.4</v>
      </c>
      <c r="AR56" s="379">
        <v>197.7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533</v>
      </c>
      <c r="AL57" s="358"/>
      <c r="AM57" s="366">
        <v>2732654</v>
      </c>
      <c r="AN57" s="367">
        <v>72515</v>
      </c>
      <c r="AO57" s="368">
        <v>-49</v>
      </c>
      <c r="AP57" s="369">
        <v>94081</v>
      </c>
      <c r="AQ57" s="370">
        <v>10.5</v>
      </c>
      <c r="AR57" s="371">
        <v>-59.5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530</v>
      </c>
      <c r="AM58" s="374">
        <v>2119940</v>
      </c>
      <c r="AN58" s="375">
        <v>56256</v>
      </c>
      <c r="AO58" s="376">
        <v>-33.9</v>
      </c>
      <c r="AP58" s="377">
        <v>48949</v>
      </c>
      <c r="AQ58" s="378">
        <v>11.5</v>
      </c>
      <c r="AR58" s="379">
        <v>-45.4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534</v>
      </c>
      <c r="AL59" s="358"/>
      <c r="AM59" s="366">
        <v>2893228</v>
      </c>
      <c r="AN59" s="367">
        <v>78145</v>
      </c>
      <c r="AO59" s="368">
        <v>7.8</v>
      </c>
      <c r="AP59" s="369">
        <v>92632</v>
      </c>
      <c r="AQ59" s="370">
        <v>-1.5</v>
      </c>
      <c r="AR59" s="371">
        <v>9.3000000000000007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530</v>
      </c>
      <c r="AM60" s="374">
        <v>2288901</v>
      </c>
      <c r="AN60" s="375">
        <v>61822</v>
      </c>
      <c r="AO60" s="376">
        <v>9.9</v>
      </c>
      <c r="AP60" s="377">
        <v>47978</v>
      </c>
      <c r="AQ60" s="378">
        <v>-2</v>
      </c>
      <c r="AR60" s="379">
        <v>11.9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535</v>
      </c>
      <c r="AL61" s="380"/>
      <c r="AM61" s="381">
        <v>2900063</v>
      </c>
      <c r="AN61" s="382">
        <v>75904</v>
      </c>
      <c r="AO61" s="383">
        <v>26.7</v>
      </c>
      <c r="AP61" s="384">
        <v>88827</v>
      </c>
      <c r="AQ61" s="385">
        <v>1.8</v>
      </c>
      <c r="AR61" s="371">
        <v>24.9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530</v>
      </c>
      <c r="AM62" s="374">
        <v>2052329</v>
      </c>
      <c r="AN62" s="375">
        <v>53749</v>
      </c>
      <c r="AO62" s="376">
        <v>19.5</v>
      </c>
      <c r="AP62" s="377">
        <v>45889</v>
      </c>
      <c r="AQ62" s="378">
        <v>1.8</v>
      </c>
      <c r="AR62" s="379">
        <v>17.7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wCrE9F0O65dCk7pMO/Clm2/C4GFbi4rRVHsVS9XG4bU+UGvDrAFYsmJX0IWSWcY+1u8avd7BFLDXGjG/NuwRQ==" saltValue="x+Pvn6t0/rM+PTyxDZh0l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537</v>
      </c>
    </row>
    <row r="120" spans="125:125" ht="13.5" hidden="1" customHeight="1" x14ac:dyDescent="0.15"/>
    <row r="121" spans="125:125" ht="13.5" hidden="1" customHeight="1" x14ac:dyDescent="0.15">
      <c r="DU121" s="292"/>
    </row>
  </sheetData>
  <sheetProtection algorithmName="SHA-512" hashValue="C7i7H18ukKvjXSAug3jh2MJlzCvc93ngDKO3zJ+bWpiQ4ec7BB0QtCf/DuyVqkqPFMnKT1d2v5EMTbAln0+AUg==" saltValue="MjxZMpjLL0zo+O1i5mBd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538</v>
      </c>
    </row>
  </sheetData>
  <sheetProtection algorithmName="SHA-512" hashValue="shWa0TGYAbcRVPGq4njfMQWkALobBgk8NKBdYBAEa2u8/cMLoMq5XhoBt/k9w4GIR7vu8UvBBsWx8GM4PYVzyA==" saltValue="yHPyfhEpRSyN6s0TstZ27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01" t="s">
        <v>3</v>
      </c>
      <c r="D47" s="1201"/>
      <c r="E47" s="1202"/>
      <c r="F47" s="11">
        <v>32.54</v>
      </c>
      <c r="G47" s="12">
        <v>32.799999999999997</v>
      </c>
      <c r="H47" s="12">
        <v>38.04</v>
      </c>
      <c r="I47" s="12">
        <v>26.78</v>
      </c>
      <c r="J47" s="13">
        <v>25.33</v>
      </c>
    </row>
    <row r="48" spans="2:10" ht="57.75" customHeight="1" x14ac:dyDescent="0.15">
      <c r="B48" s="14"/>
      <c r="C48" s="1203" t="s">
        <v>4</v>
      </c>
      <c r="D48" s="1203"/>
      <c r="E48" s="1204"/>
      <c r="F48" s="15">
        <v>5.64</v>
      </c>
      <c r="G48" s="16">
        <v>7.33</v>
      </c>
      <c r="H48" s="16">
        <v>4.42</v>
      </c>
      <c r="I48" s="16">
        <v>9.35</v>
      </c>
      <c r="J48" s="17">
        <v>12.9</v>
      </c>
    </row>
    <row r="49" spans="2:10" ht="57.75" customHeight="1" thickBot="1" x14ac:dyDescent="0.2">
      <c r="B49" s="18"/>
      <c r="C49" s="1205" t="s">
        <v>5</v>
      </c>
      <c r="D49" s="1205"/>
      <c r="E49" s="1206"/>
      <c r="F49" s="19" t="s">
        <v>544</v>
      </c>
      <c r="G49" s="20">
        <v>0.77</v>
      </c>
      <c r="H49" s="20">
        <v>1.26</v>
      </c>
      <c r="I49" s="20" t="s">
        <v>545</v>
      </c>
      <c r="J49" s="21">
        <v>2.2000000000000002</v>
      </c>
    </row>
    <row r="50" spans="2:10" ht="13.5" customHeight="1" x14ac:dyDescent="0.15"/>
  </sheetData>
  <sheetProtection algorithmName="SHA-512" hashValue="i0hUWBAiY07ZEtZE88eLd617AKkDX3Sar3dhWagtDbga6c8vcq86pB2U3QnIFvPG3zqacWxb6jdMxkDgfNmjNA==" saltValue="PFe4RkFGFA9iBlfWPcK7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2022-03-10T04:17:16Z</cp:lastPrinted>
  <dcterms:created xsi:type="dcterms:W3CDTF">2022-02-02T04:25:05Z</dcterms:created>
  <dcterms:modified xsi:type="dcterms:W3CDTF">2022-09-29T05:28:55Z</dcterms:modified>
  <cp:category/>
</cp:coreProperties>
</file>