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865\Desktop\"/>
    </mc:Choice>
  </mc:AlternateContent>
  <bookViews>
    <workbookView xWindow="0" yWindow="0" windowWidth="20490" windowHeight="6405"/>
  </bookViews>
  <sheets>
    <sheet name="52南房総" sheetId="2" r:id="rId1"/>
  </sheets>
  <definedNames>
    <definedName name="_xlnm._FilterDatabase" localSheetId="0" hidden="1">'52南房総'!$A$23:$V$118</definedName>
    <definedName name="_xlnm.Print_Area" localSheetId="0">'52南房総'!$A$1:$V$121</definedName>
    <definedName name="_xlnm.Print_Titles" localSheetId="0">'52南房総'!$20:$23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42" i="2" l="1"/>
  <c r="AB342" i="2"/>
  <c r="AA342" i="2"/>
  <c r="X342" i="2"/>
  <c r="Z342" i="2"/>
  <c r="Y342" i="2"/>
  <c r="AC341" i="2"/>
  <c r="AB341" i="2"/>
  <c r="AA341" i="2"/>
  <c r="X341" i="2"/>
  <c r="Z341" i="2"/>
  <c r="Y341" i="2"/>
  <c r="AC340" i="2"/>
  <c r="AB340" i="2"/>
  <c r="AA340" i="2"/>
  <c r="X340" i="2"/>
  <c r="Z340" i="2"/>
  <c r="Y340" i="2"/>
  <c r="AC339" i="2"/>
  <c r="AB339" i="2"/>
  <c r="AA339" i="2"/>
  <c r="X339" i="2"/>
  <c r="Z339" i="2"/>
  <c r="Y339" i="2"/>
  <c r="AC338" i="2"/>
  <c r="AB338" i="2"/>
  <c r="AA338" i="2"/>
  <c r="X338" i="2"/>
  <c r="Z338" i="2"/>
  <c r="Y338" i="2"/>
  <c r="AC337" i="2"/>
  <c r="AB337" i="2"/>
  <c r="AA337" i="2"/>
  <c r="X337" i="2"/>
  <c r="Z337" i="2"/>
  <c r="Y337" i="2"/>
  <c r="AC336" i="2"/>
  <c r="AB336" i="2"/>
  <c r="AA336" i="2"/>
  <c r="X336" i="2"/>
  <c r="Z336" i="2"/>
  <c r="Y336" i="2"/>
  <c r="AC335" i="2"/>
  <c r="AB335" i="2"/>
  <c r="AA335" i="2"/>
  <c r="X335" i="2"/>
  <c r="Z335" i="2"/>
  <c r="Y335" i="2"/>
  <c r="AC334" i="2"/>
  <c r="AB334" i="2"/>
  <c r="AA334" i="2"/>
  <c r="X334" i="2"/>
  <c r="Z334" i="2"/>
  <c r="Y334" i="2"/>
  <c r="AC333" i="2"/>
  <c r="AB333" i="2"/>
  <c r="AA333" i="2"/>
  <c r="X333" i="2"/>
  <c r="Z333" i="2"/>
  <c r="Y333" i="2"/>
  <c r="AC332" i="2"/>
  <c r="AB332" i="2"/>
  <c r="AA332" i="2"/>
  <c r="X332" i="2"/>
  <c r="Z332" i="2"/>
  <c r="Y332" i="2"/>
  <c r="AC331" i="2"/>
  <c r="AB331" i="2"/>
  <c r="AA331" i="2"/>
  <c r="X331" i="2"/>
  <c r="Z331" i="2"/>
  <c r="Y331" i="2"/>
  <c r="AC330" i="2"/>
  <c r="AB330" i="2"/>
  <c r="AA330" i="2"/>
  <c r="X330" i="2"/>
  <c r="Z330" i="2"/>
  <c r="Y330" i="2"/>
  <c r="AC329" i="2"/>
  <c r="AB329" i="2"/>
  <c r="AA329" i="2"/>
  <c r="X329" i="2"/>
  <c r="Z329" i="2"/>
  <c r="Y329" i="2"/>
  <c r="AC328" i="2"/>
  <c r="AB328" i="2"/>
  <c r="AA328" i="2"/>
  <c r="X328" i="2"/>
  <c r="Z328" i="2"/>
  <c r="Y328" i="2"/>
  <c r="AC327" i="2"/>
  <c r="AB327" i="2"/>
  <c r="AA327" i="2"/>
  <c r="X327" i="2"/>
  <c r="Z327" i="2"/>
  <c r="Y327" i="2"/>
  <c r="AC326" i="2"/>
  <c r="AB326" i="2"/>
  <c r="AA326" i="2"/>
  <c r="X326" i="2"/>
  <c r="Z326" i="2"/>
  <c r="Y326" i="2"/>
  <c r="AC325" i="2"/>
  <c r="AB325" i="2"/>
  <c r="AA325" i="2"/>
  <c r="X325" i="2"/>
  <c r="Z325" i="2"/>
  <c r="Y325" i="2"/>
  <c r="AC324" i="2"/>
  <c r="AB324" i="2"/>
  <c r="AA324" i="2"/>
  <c r="X324" i="2"/>
  <c r="Z324" i="2"/>
  <c r="Y324" i="2"/>
  <c r="AC323" i="2"/>
  <c r="AB323" i="2"/>
  <c r="AA323" i="2"/>
  <c r="X323" i="2"/>
  <c r="Z323" i="2"/>
  <c r="Y323" i="2"/>
  <c r="AC322" i="2"/>
  <c r="AB322" i="2"/>
  <c r="AA322" i="2"/>
  <c r="X322" i="2"/>
  <c r="Z322" i="2"/>
  <c r="Y322" i="2"/>
  <c r="AC321" i="2"/>
  <c r="AB321" i="2"/>
  <c r="AA321" i="2"/>
  <c r="X321" i="2"/>
  <c r="Z321" i="2"/>
  <c r="Y321" i="2"/>
  <c r="AC320" i="2"/>
  <c r="AB320" i="2"/>
  <c r="AA320" i="2"/>
  <c r="X320" i="2"/>
  <c r="Z320" i="2"/>
  <c r="Y320" i="2"/>
  <c r="AC319" i="2"/>
  <c r="AB319" i="2"/>
  <c r="AA319" i="2"/>
  <c r="X319" i="2"/>
  <c r="Z319" i="2"/>
  <c r="Y319" i="2"/>
  <c r="AC318" i="2"/>
  <c r="AB318" i="2"/>
  <c r="AA318" i="2"/>
  <c r="X318" i="2"/>
  <c r="Z318" i="2"/>
  <c r="Y318" i="2"/>
  <c r="AC317" i="2"/>
  <c r="AB317" i="2"/>
  <c r="AA317" i="2"/>
  <c r="X317" i="2"/>
  <c r="Z317" i="2"/>
  <c r="Y317" i="2"/>
  <c r="AC316" i="2"/>
  <c r="AB316" i="2"/>
  <c r="AA316" i="2"/>
  <c r="X316" i="2"/>
  <c r="Z316" i="2"/>
  <c r="Y316" i="2"/>
  <c r="AC315" i="2"/>
  <c r="AB315" i="2"/>
  <c r="AA315" i="2"/>
  <c r="X315" i="2"/>
  <c r="Z315" i="2"/>
  <c r="Y315" i="2"/>
  <c r="AC314" i="2"/>
  <c r="AB314" i="2"/>
  <c r="AA314" i="2"/>
  <c r="X314" i="2"/>
  <c r="Z314" i="2"/>
  <c r="Y314" i="2"/>
  <c r="AC313" i="2"/>
  <c r="AB313" i="2"/>
  <c r="AA313" i="2"/>
  <c r="X313" i="2"/>
  <c r="Z313" i="2"/>
  <c r="Y313" i="2"/>
  <c r="AC312" i="2"/>
  <c r="AB312" i="2"/>
  <c r="AA312" i="2"/>
  <c r="X312" i="2"/>
  <c r="Z312" i="2"/>
  <c r="Y312" i="2"/>
  <c r="AC311" i="2"/>
  <c r="AB311" i="2"/>
  <c r="AA311" i="2"/>
  <c r="X311" i="2"/>
  <c r="Z311" i="2"/>
  <c r="Y311" i="2"/>
  <c r="AC310" i="2"/>
  <c r="AB310" i="2"/>
  <c r="AA310" i="2"/>
  <c r="X310" i="2"/>
  <c r="Z310" i="2"/>
  <c r="Y310" i="2"/>
  <c r="AC309" i="2"/>
  <c r="AB309" i="2"/>
  <c r="AA309" i="2"/>
  <c r="X309" i="2"/>
  <c r="Z309" i="2"/>
  <c r="Y309" i="2"/>
  <c r="AC308" i="2"/>
  <c r="AB308" i="2"/>
  <c r="AA308" i="2"/>
  <c r="X308" i="2"/>
  <c r="Z308" i="2"/>
  <c r="Y308" i="2"/>
  <c r="AC307" i="2"/>
  <c r="AB307" i="2"/>
  <c r="AA307" i="2"/>
  <c r="X307" i="2"/>
  <c r="Z307" i="2"/>
  <c r="Y307" i="2"/>
  <c r="AC306" i="2"/>
  <c r="AB306" i="2"/>
  <c r="AA306" i="2"/>
  <c r="X306" i="2"/>
  <c r="Z306" i="2"/>
  <c r="Y306" i="2"/>
  <c r="AC305" i="2"/>
  <c r="AB305" i="2"/>
  <c r="AA305" i="2"/>
  <c r="X305" i="2"/>
  <c r="Z305" i="2"/>
  <c r="Y305" i="2"/>
  <c r="AC304" i="2"/>
  <c r="AB304" i="2"/>
  <c r="AA304" i="2"/>
  <c r="X304" i="2"/>
  <c r="Z304" i="2"/>
  <c r="Y304" i="2"/>
  <c r="AC303" i="2"/>
  <c r="AB303" i="2"/>
  <c r="AA303" i="2"/>
  <c r="X303" i="2"/>
  <c r="Z303" i="2"/>
  <c r="Y303" i="2"/>
  <c r="AC302" i="2"/>
  <c r="AB302" i="2"/>
  <c r="AA302" i="2"/>
  <c r="X302" i="2"/>
  <c r="Z302" i="2"/>
  <c r="Y302" i="2"/>
  <c r="AC301" i="2"/>
  <c r="AB301" i="2"/>
  <c r="AA301" i="2"/>
  <c r="X301" i="2"/>
  <c r="Z301" i="2"/>
  <c r="Y301" i="2"/>
  <c r="AC300" i="2"/>
  <c r="AB300" i="2"/>
  <c r="AA300" i="2"/>
  <c r="X300" i="2"/>
  <c r="Z300" i="2"/>
  <c r="Y300" i="2"/>
  <c r="AC299" i="2"/>
  <c r="AB299" i="2"/>
  <c r="AA299" i="2"/>
  <c r="X299" i="2"/>
  <c r="Z299" i="2"/>
  <c r="Y299" i="2"/>
  <c r="AC298" i="2"/>
  <c r="AB298" i="2"/>
  <c r="AA298" i="2"/>
  <c r="X298" i="2"/>
  <c r="Z298" i="2"/>
  <c r="Y298" i="2"/>
  <c r="AC297" i="2"/>
  <c r="AB297" i="2"/>
  <c r="AA297" i="2"/>
  <c r="X297" i="2"/>
  <c r="Z297" i="2"/>
  <c r="Y297" i="2"/>
  <c r="AC296" i="2"/>
  <c r="AB296" i="2"/>
  <c r="AA296" i="2"/>
  <c r="X296" i="2"/>
  <c r="Z296" i="2"/>
  <c r="Y296" i="2"/>
  <c r="AC295" i="2"/>
  <c r="AB295" i="2"/>
  <c r="AA295" i="2"/>
  <c r="X295" i="2"/>
  <c r="Z295" i="2"/>
  <c r="Y295" i="2"/>
  <c r="AC294" i="2"/>
  <c r="AB294" i="2"/>
  <c r="AA294" i="2"/>
  <c r="X294" i="2"/>
  <c r="Z294" i="2"/>
  <c r="Y294" i="2"/>
  <c r="AC293" i="2"/>
  <c r="AB293" i="2"/>
  <c r="AA293" i="2"/>
  <c r="X293" i="2"/>
  <c r="Z293" i="2"/>
  <c r="Y293" i="2"/>
  <c r="AC292" i="2"/>
  <c r="AB292" i="2"/>
  <c r="AA292" i="2"/>
  <c r="X292" i="2"/>
  <c r="Z292" i="2"/>
  <c r="Y292" i="2"/>
  <c r="AC291" i="2"/>
  <c r="AB291" i="2"/>
  <c r="AA291" i="2"/>
  <c r="X291" i="2"/>
  <c r="Z291" i="2"/>
  <c r="Y291" i="2"/>
  <c r="AC290" i="2"/>
  <c r="AB290" i="2"/>
  <c r="AA290" i="2"/>
  <c r="X290" i="2"/>
  <c r="Z290" i="2"/>
  <c r="Y290" i="2"/>
  <c r="AC289" i="2"/>
  <c r="AB289" i="2"/>
  <c r="AA289" i="2"/>
  <c r="X289" i="2"/>
  <c r="Z289" i="2"/>
  <c r="Y289" i="2"/>
  <c r="AC288" i="2"/>
  <c r="AB288" i="2"/>
  <c r="AA288" i="2"/>
  <c r="X288" i="2"/>
  <c r="Z288" i="2"/>
  <c r="Y288" i="2"/>
  <c r="AC287" i="2"/>
  <c r="AB287" i="2"/>
  <c r="AA287" i="2"/>
  <c r="X287" i="2"/>
  <c r="Z287" i="2"/>
  <c r="Y287" i="2"/>
  <c r="AC286" i="2"/>
  <c r="AB286" i="2"/>
  <c r="AA286" i="2"/>
  <c r="X286" i="2"/>
  <c r="Z286" i="2"/>
  <c r="Y286" i="2"/>
  <c r="AC285" i="2"/>
  <c r="AB285" i="2"/>
  <c r="AA285" i="2"/>
  <c r="X285" i="2"/>
  <c r="Z285" i="2"/>
  <c r="Y285" i="2"/>
  <c r="AC284" i="2"/>
  <c r="AB284" i="2"/>
  <c r="AA284" i="2"/>
  <c r="X284" i="2"/>
  <c r="Z284" i="2"/>
  <c r="Y284" i="2"/>
  <c r="AC283" i="2"/>
  <c r="AB283" i="2"/>
  <c r="AA283" i="2"/>
  <c r="X283" i="2"/>
  <c r="Z283" i="2"/>
  <c r="Y283" i="2"/>
  <c r="AC282" i="2"/>
  <c r="AB282" i="2"/>
  <c r="AA282" i="2"/>
  <c r="X282" i="2"/>
  <c r="Z282" i="2"/>
  <c r="Y282" i="2"/>
  <c r="AC281" i="2"/>
  <c r="AB281" i="2"/>
  <c r="AA281" i="2"/>
  <c r="X281" i="2"/>
  <c r="Z281" i="2"/>
  <c r="Y281" i="2"/>
  <c r="AC280" i="2"/>
  <c r="AB280" i="2"/>
  <c r="AA280" i="2"/>
  <c r="X280" i="2"/>
  <c r="Z280" i="2"/>
  <c r="Y280" i="2"/>
  <c r="AC279" i="2"/>
  <c r="AB279" i="2"/>
  <c r="AA279" i="2"/>
  <c r="X279" i="2"/>
  <c r="Z279" i="2"/>
  <c r="Y279" i="2"/>
  <c r="AC278" i="2"/>
  <c r="AB278" i="2"/>
  <c r="AA278" i="2"/>
  <c r="X278" i="2"/>
  <c r="Z278" i="2"/>
  <c r="Y278" i="2"/>
  <c r="AC277" i="2"/>
  <c r="AB277" i="2"/>
  <c r="AA277" i="2"/>
  <c r="X277" i="2"/>
  <c r="Z277" i="2"/>
  <c r="Y277" i="2"/>
  <c r="AC276" i="2"/>
  <c r="AB276" i="2"/>
  <c r="AA276" i="2"/>
  <c r="X276" i="2"/>
  <c r="Z276" i="2"/>
  <c r="Y276" i="2"/>
  <c r="AC275" i="2"/>
  <c r="AB275" i="2"/>
  <c r="AA275" i="2"/>
  <c r="X275" i="2"/>
  <c r="Z275" i="2"/>
  <c r="Y275" i="2"/>
  <c r="AC274" i="2"/>
  <c r="AB274" i="2"/>
  <c r="AA274" i="2"/>
  <c r="X274" i="2"/>
  <c r="Z274" i="2"/>
  <c r="Y274" i="2"/>
  <c r="AC273" i="2"/>
  <c r="AB273" i="2"/>
  <c r="AA273" i="2"/>
  <c r="X273" i="2"/>
  <c r="Z273" i="2"/>
  <c r="Y273" i="2"/>
  <c r="AC272" i="2"/>
  <c r="AB272" i="2"/>
  <c r="AA272" i="2"/>
  <c r="X272" i="2"/>
  <c r="Z272" i="2"/>
  <c r="Y272" i="2"/>
  <c r="AC271" i="2"/>
  <c r="AB271" i="2"/>
  <c r="AA271" i="2"/>
  <c r="X271" i="2"/>
  <c r="Z271" i="2"/>
  <c r="Y271" i="2"/>
  <c r="AC270" i="2"/>
  <c r="AB270" i="2"/>
  <c r="AA270" i="2"/>
  <c r="X270" i="2"/>
  <c r="Z270" i="2"/>
  <c r="Y270" i="2"/>
  <c r="AC269" i="2"/>
  <c r="AB269" i="2"/>
  <c r="AA269" i="2"/>
  <c r="X269" i="2"/>
  <c r="Z269" i="2"/>
  <c r="Y269" i="2"/>
  <c r="AC268" i="2"/>
  <c r="AB268" i="2"/>
  <c r="AA268" i="2"/>
  <c r="X268" i="2"/>
  <c r="Z268" i="2"/>
  <c r="Y268" i="2"/>
  <c r="AC267" i="2"/>
  <c r="AB267" i="2"/>
  <c r="AA267" i="2"/>
  <c r="X267" i="2"/>
  <c r="Z267" i="2"/>
  <c r="Y267" i="2"/>
  <c r="AC266" i="2"/>
  <c r="AB266" i="2"/>
  <c r="AA266" i="2"/>
  <c r="X266" i="2"/>
  <c r="Z266" i="2"/>
  <c r="Y266" i="2"/>
  <c r="AC265" i="2"/>
  <c r="AB265" i="2"/>
  <c r="AA265" i="2"/>
  <c r="X265" i="2"/>
  <c r="Z265" i="2"/>
  <c r="Y265" i="2"/>
  <c r="AC264" i="2"/>
  <c r="AB264" i="2"/>
  <c r="AA264" i="2"/>
  <c r="X264" i="2"/>
  <c r="Z264" i="2"/>
  <c r="Y264" i="2"/>
  <c r="AC263" i="2"/>
  <c r="AB263" i="2"/>
  <c r="AA263" i="2"/>
  <c r="X263" i="2"/>
  <c r="Z263" i="2"/>
  <c r="Y263" i="2"/>
  <c r="AC262" i="2"/>
  <c r="AB262" i="2"/>
  <c r="AA262" i="2"/>
  <c r="X262" i="2"/>
  <c r="Z262" i="2"/>
  <c r="Y262" i="2"/>
  <c r="AC261" i="2"/>
  <c r="AB261" i="2"/>
  <c r="AA261" i="2"/>
  <c r="X261" i="2"/>
  <c r="Z261" i="2"/>
  <c r="Y261" i="2"/>
  <c r="AC260" i="2"/>
  <c r="AB260" i="2"/>
  <c r="AA260" i="2"/>
  <c r="X260" i="2"/>
  <c r="Z260" i="2"/>
  <c r="Y260" i="2"/>
  <c r="AC259" i="2"/>
  <c r="AB259" i="2"/>
  <c r="AA259" i="2"/>
  <c r="X259" i="2"/>
  <c r="Z259" i="2"/>
  <c r="Y259" i="2"/>
  <c r="AC258" i="2"/>
  <c r="AB258" i="2"/>
  <c r="AA258" i="2"/>
  <c r="X258" i="2"/>
  <c r="Z258" i="2"/>
  <c r="Y258" i="2"/>
  <c r="AC257" i="2"/>
  <c r="AB257" i="2"/>
  <c r="AA257" i="2"/>
  <c r="X257" i="2"/>
  <c r="Z257" i="2"/>
  <c r="Y257" i="2"/>
  <c r="AC256" i="2"/>
  <c r="AB256" i="2"/>
  <c r="AA256" i="2"/>
  <c r="X256" i="2"/>
  <c r="Z256" i="2"/>
  <c r="Y256" i="2"/>
  <c r="AC255" i="2"/>
  <c r="AB255" i="2"/>
  <c r="AA255" i="2"/>
  <c r="X255" i="2"/>
  <c r="Z255" i="2"/>
  <c r="Y255" i="2"/>
  <c r="AC254" i="2"/>
  <c r="AB254" i="2"/>
  <c r="AA254" i="2"/>
  <c r="X254" i="2"/>
  <c r="Z254" i="2"/>
  <c r="Y254" i="2"/>
  <c r="AC253" i="2"/>
  <c r="AB253" i="2"/>
  <c r="AA253" i="2"/>
  <c r="X253" i="2"/>
  <c r="Z253" i="2"/>
  <c r="Y253" i="2"/>
  <c r="AC252" i="2"/>
  <c r="AB252" i="2"/>
  <c r="AA252" i="2"/>
  <c r="X252" i="2"/>
  <c r="Z252" i="2"/>
  <c r="Y252" i="2"/>
  <c r="AC251" i="2"/>
  <c r="AB251" i="2"/>
  <c r="AA251" i="2"/>
  <c r="X251" i="2"/>
  <c r="Z251" i="2"/>
  <c r="Y251" i="2"/>
  <c r="AC250" i="2"/>
  <c r="AB250" i="2"/>
  <c r="AA250" i="2"/>
  <c r="X250" i="2"/>
  <c r="Z250" i="2"/>
  <c r="Y250" i="2"/>
  <c r="AC249" i="2"/>
  <c r="AB249" i="2"/>
  <c r="AA249" i="2"/>
  <c r="X249" i="2"/>
  <c r="Z249" i="2"/>
  <c r="Y249" i="2"/>
  <c r="AC248" i="2"/>
  <c r="AB248" i="2"/>
  <c r="AA248" i="2"/>
  <c r="X248" i="2"/>
  <c r="Z248" i="2"/>
  <c r="Y248" i="2"/>
  <c r="AC247" i="2"/>
  <c r="AB247" i="2"/>
  <c r="AA247" i="2"/>
  <c r="X247" i="2"/>
  <c r="Z247" i="2"/>
  <c r="Y247" i="2"/>
  <c r="AC246" i="2"/>
  <c r="AB246" i="2"/>
  <c r="AA246" i="2"/>
  <c r="X246" i="2"/>
  <c r="Z246" i="2"/>
  <c r="Y246" i="2"/>
  <c r="AC245" i="2"/>
  <c r="AB245" i="2"/>
  <c r="AA245" i="2"/>
  <c r="X245" i="2"/>
  <c r="Z245" i="2"/>
  <c r="Y245" i="2"/>
  <c r="AC244" i="2"/>
  <c r="AB244" i="2"/>
  <c r="AA244" i="2"/>
  <c r="X244" i="2"/>
  <c r="Z244" i="2"/>
  <c r="Y244" i="2"/>
  <c r="AC243" i="2"/>
  <c r="AB243" i="2"/>
  <c r="AA243" i="2"/>
  <c r="X243" i="2"/>
  <c r="Z243" i="2"/>
  <c r="Y243" i="2"/>
  <c r="AC242" i="2"/>
  <c r="AB242" i="2"/>
  <c r="AA242" i="2"/>
  <c r="X242" i="2"/>
  <c r="Z242" i="2"/>
  <c r="Y242" i="2"/>
  <c r="AC241" i="2"/>
  <c r="AB241" i="2"/>
  <c r="AA241" i="2"/>
  <c r="X241" i="2"/>
  <c r="Z241" i="2"/>
  <c r="Y241" i="2"/>
  <c r="AC240" i="2"/>
  <c r="AB240" i="2"/>
  <c r="AA240" i="2"/>
  <c r="X240" i="2"/>
  <c r="Z240" i="2"/>
  <c r="Y240" i="2"/>
  <c r="AC239" i="2"/>
  <c r="AB239" i="2"/>
  <c r="AA239" i="2"/>
  <c r="X239" i="2"/>
  <c r="Z239" i="2"/>
  <c r="Y239" i="2"/>
  <c r="AC238" i="2"/>
  <c r="AB238" i="2"/>
  <c r="AA238" i="2"/>
  <c r="X238" i="2"/>
  <c r="Z238" i="2"/>
  <c r="Y238" i="2"/>
  <c r="AC237" i="2"/>
  <c r="AB237" i="2"/>
  <c r="AA237" i="2"/>
  <c r="X237" i="2"/>
  <c r="Z237" i="2"/>
  <c r="Y237" i="2"/>
  <c r="AC236" i="2"/>
  <c r="AB236" i="2"/>
  <c r="AA236" i="2"/>
  <c r="X236" i="2"/>
  <c r="Z236" i="2"/>
  <c r="Y236" i="2"/>
  <c r="AC235" i="2"/>
  <c r="AB235" i="2"/>
  <c r="AA235" i="2"/>
  <c r="X235" i="2"/>
  <c r="Z235" i="2"/>
  <c r="Y235" i="2"/>
  <c r="AC234" i="2"/>
  <c r="AB234" i="2"/>
  <c r="AA234" i="2"/>
  <c r="X234" i="2"/>
  <c r="Z234" i="2"/>
  <c r="Y234" i="2"/>
  <c r="AC233" i="2"/>
  <c r="AB233" i="2"/>
  <c r="AA233" i="2"/>
  <c r="X233" i="2"/>
  <c r="Z233" i="2"/>
  <c r="Y233" i="2"/>
  <c r="AC232" i="2"/>
  <c r="AB232" i="2"/>
  <c r="AA232" i="2"/>
  <c r="X232" i="2"/>
  <c r="Z232" i="2"/>
  <c r="Y232" i="2"/>
  <c r="AC231" i="2"/>
  <c r="AB231" i="2"/>
  <c r="AA231" i="2"/>
  <c r="X231" i="2"/>
  <c r="Z231" i="2"/>
  <c r="Y231" i="2"/>
  <c r="AC230" i="2"/>
  <c r="AB230" i="2"/>
  <c r="AA230" i="2"/>
  <c r="X230" i="2"/>
  <c r="Z230" i="2"/>
  <c r="Y230" i="2"/>
  <c r="AC229" i="2"/>
  <c r="AB229" i="2"/>
  <c r="AA229" i="2"/>
  <c r="X229" i="2"/>
  <c r="Z229" i="2"/>
  <c r="Y229" i="2"/>
  <c r="AC228" i="2"/>
  <c r="AB228" i="2"/>
  <c r="AA228" i="2"/>
  <c r="X228" i="2"/>
  <c r="Z228" i="2"/>
  <c r="Y228" i="2"/>
  <c r="AC227" i="2"/>
  <c r="AB227" i="2"/>
  <c r="AA227" i="2"/>
  <c r="X227" i="2"/>
  <c r="Z227" i="2"/>
  <c r="Y227" i="2"/>
  <c r="AC226" i="2"/>
  <c r="AB226" i="2"/>
  <c r="AA226" i="2"/>
  <c r="X226" i="2"/>
  <c r="Z226" i="2"/>
  <c r="Y226" i="2"/>
  <c r="AC225" i="2"/>
  <c r="AB225" i="2"/>
  <c r="AA225" i="2"/>
  <c r="X225" i="2"/>
  <c r="Z225" i="2"/>
  <c r="Y225" i="2"/>
  <c r="AC224" i="2"/>
  <c r="AB224" i="2"/>
  <c r="AA224" i="2"/>
  <c r="X224" i="2"/>
  <c r="Z224" i="2"/>
  <c r="Y224" i="2"/>
  <c r="AC223" i="2"/>
  <c r="AB223" i="2"/>
  <c r="AA223" i="2"/>
  <c r="X223" i="2"/>
  <c r="Z223" i="2"/>
  <c r="Y223" i="2"/>
  <c r="AC222" i="2"/>
  <c r="AB222" i="2"/>
  <c r="AA222" i="2"/>
  <c r="X222" i="2"/>
  <c r="Z222" i="2"/>
  <c r="Y222" i="2"/>
  <c r="AC221" i="2"/>
  <c r="AB221" i="2"/>
  <c r="AA221" i="2"/>
  <c r="X221" i="2"/>
  <c r="Z221" i="2"/>
  <c r="Y221" i="2"/>
  <c r="AC220" i="2"/>
  <c r="AB220" i="2"/>
  <c r="AA220" i="2"/>
  <c r="X220" i="2"/>
  <c r="Z220" i="2"/>
  <c r="Y220" i="2"/>
  <c r="AC219" i="2"/>
  <c r="AB219" i="2"/>
  <c r="AA219" i="2"/>
  <c r="X219" i="2"/>
  <c r="Z219" i="2"/>
  <c r="Y219" i="2"/>
  <c r="AC218" i="2"/>
  <c r="AB218" i="2"/>
  <c r="AA218" i="2"/>
  <c r="X218" i="2"/>
  <c r="Z218" i="2"/>
  <c r="Y218" i="2"/>
  <c r="AC217" i="2"/>
  <c r="AB217" i="2"/>
  <c r="AA217" i="2"/>
  <c r="X217" i="2"/>
  <c r="Z217" i="2"/>
  <c r="Y217" i="2"/>
  <c r="AC216" i="2"/>
  <c r="AB216" i="2"/>
  <c r="AA216" i="2"/>
  <c r="X216" i="2"/>
  <c r="Z216" i="2"/>
  <c r="Y216" i="2"/>
  <c r="AC215" i="2"/>
  <c r="AB215" i="2"/>
  <c r="AA215" i="2"/>
  <c r="X215" i="2"/>
  <c r="Z215" i="2"/>
  <c r="Y215" i="2"/>
  <c r="AC214" i="2"/>
  <c r="AB214" i="2"/>
  <c r="AA214" i="2"/>
  <c r="X214" i="2"/>
  <c r="Z214" i="2"/>
  <c r="Y214" i="2"/>
  <c r="AC213" i="2"/>
  <c r="AB213" i="2"/>
  <c r="AA213" i="2"/>
  <c r="X213" i="2"/>
  <c r="Z213" i="2"/>
  <c r="Y213" i="2"/>
  <c r="AC212" i="2"/>
  <c r="AB212" i="2"/>
  <c r="AA212" i="2"/>
  <c r="X212" i="2"/>
  <c r="Z212" i="2"/>
  <c r="Y212" i="2"/>
  <c r="AC211" i="2"/>
  <c r="AB211" i="2"/>
  <c r="AA211" i="2"/>
  <c r="X211" i="2"/>
  <c r="Z211" i="2"/>
  <c r="Y211" i="2"/>
  <c r="AC210" i="2"/>
  <c r="AB210" i="2"/>
  <c r="AA210" i="2"/>
  <c r="X210" i="2"/>
  <c r="Z210" i="2"/>
  <c r="Y210" i="2"/>
  <c r="AC209" i="2"/>
  <c r="AB209" i="2"/>
  <c r="AA209" i="2"/>
  <c r="X209" i="2"/>
  <c r="Z209" i="2"/>
  <c r="Y209" i="2"/>
  <c r="AC208" i="2"/>
  <c r="AB208" i="2"/>
  <c r="AA208" i="2"/>
  <c r="X208" i="2"/>
  <c r="Z208" i="2"/>
  <c r="Y208" i="2"/>
  <c r="AC207" i="2"/>
  <c r="AB207" i="2"/>
  <c r="AA207" i="2"/>
  <c r="X207" i="2"/>
  <c r="Z207" i="2"/>
  <c r="Y207" i="2"/>
  <c r="AC206" i="2"/>
  <c r="AB206" i="2"/>
  <c r="AA206" i="2"/>
  <c r="X206" i="2"/>
  <c r="Z206" i="2"/>
  <c r="Y206" i="2"/>
  <c r="AC205" i="2"/>
  <c r="AB205" i="2"/>
  <c r="AA205" i="2"/>
  <c r="X205" i="2"/>
  <c r="Z205" i="2"/>
  <c r="Y205" i="2"/>
  <c r="AC204" i="2"/>
  <c r="AB204" i="2"/>
  <c r="AA204" i="2"/>
  <c r="X204" i="2"/>
  <c r="Z204" i="2"/>
  <c r="Y204" i="2"/>
  <c r="AC203" i="2"/>
  <c r="AB203" i="2"/>
  <c r="AA203" i="2"/>
  <c r="X203" i="2"/>
  <c r="Z203" i="2"/>
  <c r="Y203" i="2"/>
  <c r="AC202" i="2"/>
  <c r="AB202" i="2"/>
  <c r="AA202" i="2"/>
  <c r="X202" i="2"/>
  <c r="Z202" i="2"/>
  <c r="Y202" i="2"/>
  <c r="AC201" i="2"/>
  <c r="AB201" i="2"/>
  <c r="AA201" i="2"/>
  <c r="X201" i="2"/>
  <c r="Z201" i="2"/>
  <c r="Y201" i="2"/>
  <c r="AC200" i="2"/>
  <c r="AB200" i="2"/>
  <c r="AA200" i="2"/>
  <c r="X200" i="2"/>
  <c r="Z200" i="2"/>
  <c r="Y200" i="2"/>
  <c r="AC199" i="2"/>
  <c r="AB199" i="2"/>
  <c r="AA199" i="2"/>
  <c r="X199" i="2"/>
  <c r="Z199" i="2"/>
  <c r="Y199" i="2"/>
  <c r="AC198" i="2"/>
  <c r="AB198" i="2"/>
  <c r="AA198" i="2"/>
  <c r="X198" i="2"/>
  <c r="Z198" i="2"/>
  <c r="Y198" i="2"/>
  <c r="AC197" i="2"/>
  <c r="AB197" i="2"/>
  <c r="AA197" i="2"/>
  <c r="X197" i="2"/>
  <c r="Z197" i="2"/>
  <c r="Y197" i="2"/>
  <c r="AC196" i="2"/>
  <c r="AB196" i="2"/>
  <c r="AA196" i="2"/>
  <c r="X196" i="2"/>
  <c r="Z196" i="2"/>
  <c r="Y196" i="2"/>
  <c r="AC195" i="2"/>
  <c r="AB195" i="2"/>
  <c r="AA195" i="2"/>
  <c r="X195" i="2"/>
  <c r="Z195" i="2"/>
  <c r="Y195" i="2"/>
  <c r="AC194" i="2"/>
  <c r="AB194" i="2"/>
  <c r="AA194" i="2"/>
  <c r="X194" i="2"/>
  <c r="Z194" i="2"/>
  <c r="Y194" i="2"/>
  <c r="AC193" i="2"/>
  <c r="AB193" i="2"/>
  <c r="AA193" i="2"/>
  <c r="X193" i="2"/>
  <c r="Z193" i="2"/>
  <c r="Y193" i="2"/>
  <c r="AC192" i="2"/>
  <c r="AB192" i="2"/>
  <c r="AA192" i="2"/>
  <c r="X192" i="2"/>
  <c r="Z192" i="2"/>
  <c r="Y192" i="2"/>
  <c r="AC191" i="2"/>
  <c r="AB191" i="2"/>
  <c r="AA191" i="2"/>
  <c r="X191" i="2"/>
  <c r="Z191" i="2"/>
  <c r="Y191" i="2"/>
  <c r="AC190" i="2"/>
  <c r="AB190" i="2"/>
  <c r="AA190" i="2"/>
  <c r="X190" i="2"/>
  <c r="Z190" i="2"/>
  <c r="Y190" i="2"/>
  <c r="AC189" i="2"/>
  <c r="AB189" i="2"/>
  <c r="AA189" i="2"/>
  <c r="X189" i="2"/>
  <c r="Z189" i="2"/>
  <c r="Y189" i="2"/>
  <c r="AC188" i="2"/>
  <c r="AB188" i="2"/>
  <c r="AA188" i="2"/>
  <c r="X188" i="2"/>
  <c r="Z188" i="2"/>
  <c r="Y188" i="2"/>
  <c r="AC187" i="2"/>
  <c r="AB187" i="2"/>
  <c r="AA187" i="2"/>
  <c r="X187" i="2"/>
  <c r="Z187" i="2"/>
  <c r="Y187" i="2"/>
  <c r="AC186" i="2"/>
  <c r="AB186" i="2"/>
  <c r="AA186" i="2"/>
  <c r="X186" i="2"/>
  <c r="Z186" i="2"/>
  <c r="Y186" i="2"/>
  <c r="AC185" i="2"/>
  <c r="AB185" i="2"/>
  <c r="AA185" i="2"/>
  <c r="X185" i="2"/>
  <c r="Z185" i="2"/>
  <c r="Y185" i="2"/>
  <c r="AC184" i="2"/>
  <c r="AB184" i="2"/>
  <c r="AA184" i="2"/>
  <c r="X184" i="2"/>
  <c r="Z184" i="2"/>
  <c r="Y184" i="2"/>
  <c r="AC183" i="2"/>
  <c r="AB183" i="2"/>
  <c r="AA183" i="2"/>
  <c r="X183" i="2"/>
  <c r="Z183" i="2"/>
  <c r="Y183" i="2"/>
  <c r="AC182" i="2"/>
  <c r="AB182" i="2"/>
  <c r="AA182" i="2"/>
  <c r="X182" i="2"/>
  <c r="Z182" i="2"/>
  <c r="Y182" i="2"/>
  <c r="AC181" i="2"/>
  <c r="AB181" i="2"/>
  <c r="AA181" i="2"/>
  <c r="X181" i="2"/>
  <c r="Z181" i="2"/>
  <c r="Y181" i="2"/>
  <c r="AC180" i="2"/>
  <c r="AB180" i="2"/>
  <c r="AA180" i="2"/>
  <c r="X180" i="2"/>
  <c r="Z180" i="2"/>
  <c r="Y180" i="2"/>
  <c r="AC179" i="2"/>
  <c r="AB179" i="2"/>
  <c r="AA179" i="2"/>
  <c r="X179" i="2"/>
  <c r="Z179" i="2"/>
  <c r="Y179" i="2"/>
  <c r="AC178" i="2"/>
  <c r="AB178" i="2"/>
  <c r="AA178" i="2"/>
  <c r="X178" i="2"/>
  <c r="Z178" i="2"/>
  <c r="Y178" i="2"/>
  <c r="AC177" i="2"/>
  <c r="AB177" i="2"/>
  <c r="AA177" i="2"/>
  <c r="X177" i="2"/>
  <c r="Z177" i="2"/>
  <c r="Y177" i="2"/>
  <c r="AC176" i="2"/>
  <c r="AB176" i="2"/>
  <c r="AA176" i="2"/>
  <c r="X176" i="2"/>
  <c r="Z176" i="2"/>
  <c r="Y176" i="2"/>
  <c r="AC175" i="2"/>
  <c r="AB175" i="2"/>
  <c r="AA175" i="2"/>
  <c r="X175" i="2"/>
  <c r="Z175" i="2"/>
  <c r="Y175" i="2"/>
  <c r="AC174" i="2"/>
  <c r="AB174" i="2"/>
  <c r="AA174" i="2"/>
  <c r="X174" i="2"/>
  <c r="Z174" i="2"/>
  <c r="Y174" i="2"/>
  <c r="AC173" i="2"/>
  <c r="AB173" i="2"/>
  <c r="AA173" i="2"/>
  <c r="X173" i="2"/>
  <c r="Z173" i="2"/>
  <c r="Y173" i="2"/>
  <c r="AC172" i="2"/>
  <c r="AB172" i="2"/>
  <c r="AA172" i="2"/>
  <c r="X172" i="2"/>
  <c r="Z172" i="2"/>
  <c r="Y172" i="2"/>
  <c r="AC171" i="2"/>
  <c r="AB171" i="2"/>
  <c r="AA171" i="2"/>
  <c r="X171" i="2"/>
  <c r="Z171" i="2"/>
  <c r="Y171" i="2"/>
  <c r="AC170" i="2"/>
  <c r="AB170" i="2"/>
  <c r="AA170" i="2"/>
  <c r="X170" i="2"/>
  <c r="Z170" i="2"/>
  <c r="Y170" i="2"/>
  <c r="AC169" i="2"/>
  <c r="AB169" i="2"/>
  <c r="AA169" i="2"/>
  <c r="X169" i="2"/>
  <c r="Z169" i="2"/>
  <c r="Y169" i="2"/>
  <c r="AC168" i="2"/>
  <c r="AB168" i="2"/>
  <c r="AA168" i="2"/>
  <c r="X168" i="2"/>
  <c r="Z168" i="2"/>
  <c r="Y168" i="2"/>
  <c r="AC167" i="2"/>
  <c r="AB167" i="2"/>
  <c r="AA167" i="2"/>
  <c r="X167" i="2"/>
  <c r="Z167" i="2"/>
  <c r="Y167" i="2"/>
  <c r="AC166" i="2"/>
  <c r="AB166" i="2"/>
  <c r="AA166" i="2"/>
  <c r="X166" i="2"/>
  <c r="Z166" i="2"/>
  <c r="Y166" i="2"/>
  <c r="AC165" i="2"/>
  <c r="AB165" i="2"/>
  <c r="AA165" i="2"/>
  <c r="X165" i="2"/>
  <c r="Z165" i="2"/>
  <c r="Y165" i="2"/>
  <c r="AC164" i="2"/>
  <c r="AB164" i="2"/>
  <c r="AA164" i="2"/>
  <c r="X164" i="2"/>
  <c r="Z164" i="2"/>
  <c r="Y164" i="2"/>
  <c r="AC163" i="2"/>
  <c r="AB163" i="2"/>
  <c r="AA163" i="2"/>
  <c r="X163" i="2"/>
  <c r="Z163" i="2"/>
  <c r="Y163" i="2"/>
  <c r="AC162" i="2"/>
  <c r="AB162" i="2"/>
  <c r="AA162" i="2"/>
  <c r="X162" i="2"/>
  <c r="Z162" i="2"/>
  <c r="Y162" i="2"/>
  <c r="AC161" i="2"/>
  <c r="AB161" i="2"/>
  <c r="AA161" i="2"/>
  <c r="X161" i="2"/>
  <c r="Z161" i="2"/>
  <c r="Y161" i="2"/>
  <c r="AC160" i="2"/>
  <c r="AB160" i="2"/>
  <c r="AA160" i="2"/>
  <c r="X160" i="2"/>
  <c r="Z160" i="2"/>
  <c r="Y160" i="2"/>
  <c r="AC159" i="2"/>
  <c r="AB159" i="2"/>
  <c r="AA159" i="2"/>
  <c r="X159" i="2"/>
  <c r="Z159" i="2"/>
  <c r="Y159" i="2"/>
  <c r="AC158" i="2"/>
  <c r="AB158" i="2"/>
  <c r="AA158" i="2"/>
  <c r="X158" i="2"/>
  <c r="Z158" i="2"/>
  <c r="Y158" i="2"/>
  <c r="AC157" i="2"/>
  <c r="AB157" i="2"/>
  <c r="AA157" i="2"/>
  <c r="X157" i="2"/>
  <c r="Z157" i="2"/>
  <c r="Y157" i="2"/>
  <c r="AC156" i="2"/>
  <c r="AB156" i="2"/>
  <c r="AA156" i="2"/>
  <c r="X156" i="2"/>
  <c r="Z156" i="2"/>
  <c r="Y156" i="2"/>
  <c r="AC155" i="2"/>
  <c r="AB155" i="2"/>
  <c r="AA155" i="2"/>
  <c r="X155" i="2"/>
  <c r="Z155" i="2"/>
  <c r="Y155" i="2"/>
  <c r="AC154" i="2"/>
  <c r="AB154" i="2"/>
  <c r="AA154" i="2"/>
  <c r="X154" i="2"/>
  <c r="Z154" i="2"/>
  <c r="Y154" i="2"/>
  <c r="AC153" i="2"/>
  <c r="AB153" i="2"/>
  <c r="AA153" i="2"/>
  <c r="X153" i="2"/>
  <c r="Z153" i="2"/>
  <c r="Y153" i="2"/>
  <c r="AC152" i="2"/>
  <c r="AB152" i="2"/>
  <c r="AA152" i="2"/>
  <c r="X152" i="2"/>
  <c r="Z152" i="2"/>
  <c r="Y152" i="2"/>
  <c r="AC151" i="2"/>
  <c r="AB151" i="2"/>
  <c r="AA151" i="2"/>
  <c r="X151" i="2"/>
  <c r="Z151" i="2"/>
  <c r="Y151" i="2"/>
  <c r="AC150" i="2"/>
  <c r="AB150" i="2"/>
  <c r="AA150" i="2"/>
  <c r="X150" i="2"/>
  <c r="Z150" i="2"/>
  <c r="Y150" i="2"/>
  <c r="AC149" i="2"/>
  <c r="AB149" i="2"/>
  <c r="AA149" i="2"/>
  <c r="X149" i="2"/>
  <c r="Z149" i="2"/>
  <c r="Y149" i="2"/>
  <c r="AC148" i="2"/>
  <c r="AB148" i="2"/>
  <c r="AA148" i="2"/>
  <c r="X148" i="2"/>
  <c r="Z148" i="2"/>
  <c r="Y148" i="2"/>
  <c r="AC147" i="2"/>
  <c r="AB147" i="2"/>
  <c r="AA147" i="2"/>
  <c r="X147" i="2"/>
  <c r="Z147" i="2"/>
  <c r="Y147" i="2"/>
  <c r="AC146" i="2"/>
  <c r="AB146" i="2"/>
  <c r="AA146" i="2"/>
  <c r="X146" i="2"/>
  <c r="Z146" i="2"/>
  <c r="Y146" i="2"/>
  <c r="AC145" i="2"/>
  <c r="AB145" i="2"/>
  <c r="AA145" i="2"/>
  <c r="X145" i="2"/>
  <c r="Z145" i="2"/>
  <c r="Y145" i="2"/>
  <c r="AC144" i="2"/>
  <c r="AB144" i="2"/>
  <c r="AA144" i="2"/>
  <c r="X144" i="2"/>
  <c r="Z144" i="2"/>
  <c r="Y144" i="2"/>
  <c r="AC143" i="2"/>
  <c r="AB143" i="2"/>
  <c r="AA143" i="2"/>
  <c r="X143" i="2"/>
  <c r="Z143" i="2"/>
  <c r="Y143" i="2"/>
  <c r="AC142" i="2"/>
  <c r="AB142" i="2"/>
  <c r="AA142" i="2"/>
  <c r="X142" i="2"/>
  <c r="Z142" i="2"/>
  <c r="Y142" i="2"/>
  <c r="AC141" i="2"/>
  <c r="AB141" i="2"/>
  <c r="AA141" i="2"/>
  <c r="X141" i="2"/>
  <c r="Z141" i="2"/>
  <c r="Y141" i="2"/>
  <c r="AC140" i="2"/>
  <c r="AB140" i="2"/>
  <c r="AA140" i="2"/>
  <c r="X140" i="2"/>
  <c r="Z140" i="2"/>
  <c r="Y140" i="2"/>
  <c r="AC139" i="2"/>
  <c r="AB139" i="2"/>
  <c r="AA139" i="2"/>
  <c r="X139" i="2"/>
  <c r="Z139" i="2"/>
  <c r="Y139" i="2"/>
  <c r="AC138" i="2"/>
  <c r="AB138" i="2"/>
  <c r="AA138" i="2"/>
  <c r="X138" i="2"/>
  <c r="Z138" i="2"/>
  <c r="Y138" i="2"/>
  <c r="AC137" i="2"/>
  <c r="AB137" i="2"/>
  <c r="AA137" i="2"/>
  <c r="X137" i="2"/>
  <c r="Z137" i="2"/>
  <c r="Y137" i="2"/>
  <c r="AC136" i="2"/>
  <c r="AB136" i="2"/>
  <c r="AA136" i="2"/>
  <c r="X136" i="2"/>
  <c r="Z136" i="2"/>
  <c r="Y136" i="2"/>
  <c r="AC135" i="2"/>
  <c r="AB135" i="2"/>
  <c r="AA135" i="2"/>
  <c r="X135" i="2"/>
  <c r="Z135" i="2"/>
  <c r="Y135" i="2"/>
  <c r="AC134" i="2"/>
  <c r="AB134" i="2"/>
  <c r="AA134" i="2"/>
  <c r="X134" i="2"/>
  <c r="Z134" i="2"/>
  <c r="Y134" i="2"/>
  <c r="AC133" i="2"/>
  <c r="AB133" i="2"/>
  <c r="AA133" i="2"/>
  <c r="X133" i="2"/>
  <c r="Z133" i="2"/>
  <c r="Y133" i="2"/>
  <c r="AC132" i="2"/>
  <c r="AB132" i="2"/>
  <c r="AA132" i="2"/>
  <c r="X132" i="2"/>
  <c r="Z132" i="2"/>
  <c r="Y132" i="2"/>
  <c r="AC131" i="2"/>
  <c r="AB131" i="2"/>
  <c r="AA131" i="2"/>
  <c r="X131" i="2"/>
  <c r="Z131" i="2"/>
  <c r="Y131" i="2"/>
  <c r="AC130" i="2"/>
  <c r="AB130" i="2"/>
  <c r="AA130" i="2"/>
  <c r="X130" i="2"/>
  <c r="Z130" i="2"/>
  <c r="Y130" i="2"/>
  <c r="AC129" i="2"/>
  <c r="AB129" i="2"/>
  <c r="AA129" i="2"/>
  <c r="X129" i="2"/>
  <c r="Z129" i="2"/>
  <c r="Y129" i="2"/>
  <c r="AC128" i="2"/>
  <c r="AB128" i="2"/>
  <c r="AA128" i="2"/>
  <c r="X128" i="2"/>
  <c r="Z128" i="2"/>
  <c r="Y128" i="2"/>
  <c r="AC127" i="2"/>
  <c r="AB127" i="2"/>
  <c r="AA127" i="2"/>
  <c r="X127" i="2"/>
  <c r="Z127" i="2"/>
  <c r="Y127" i="2"/>
  <c r="AC126" i="2"/>
  <c r="AB126" i="2"/>
  <c r="AA126" i="2"/>
  <c r="X126" i="2"/>
  <c r="Z126" i="2"/>
  <c r="Y126" i="2"/>
  <c r="AC125" i="2"/>
  <c r="AB125" i="2"/>
  <c r="AA125" i="2"/>
  <c r="X125" i="2"/>
  <c r="Z125" i="2"/>
  <c r="Y125" i="2"/>
  <c r="AC124" i="2"/>
  <c r="AB124" i="2"/>
  <c r="AA124" i="2"/>
  <c r="X124" i="2"/>
  <c r="Z124" i="2"/>
  <c r="Y124" i="2"/>
  <c r="AC123" i="2"/>
  <c r="AB123" i="2"/>
  <c r="AA123" i="2"/>
  <c r="X123" i="2"/>
  <c r="Z123" i="2"/>
  <c r="Y123" i="2"/>
  <c r="AC122" i="2"/>
  <c r="AB122" i="2"/>
  <c r="AA122" i="2"/>
  <c r="X122" i="2"/>
  <c r="Z122" i="2"/>
  <c r="Y122" i="2"/>
  <c r="AC121" i="2"/>
  <c r="AB121" i="2"/>
  <c r="AA121" i="2"/>
  <c r="X121" i="2"/>
  <c r="Z121" i="2"/>
  <c r="Y121" i="2"/>
  <c r="AC120" i="2"/>
  <c r="AB120" i="2"/>
  <c r="AA120" i="2"/>
  <c r="X120" i="2"/>
  <c r="Z120" i="2"/>
  <c r="Y120" i="2"/>
  <c r="AC119" i="2"/>
  <c r="AB119" i="2"/>
  <c r="AA119" i="2"/>
  <c r="X119" i="2"/>
  <c r="Z119" i="2"/>
  <c r="Y119" i="2"/>
  <c r="AC118" i="2"/>
  <c r="AB118" i="2"/>
  <c r="AA118" i="2"/>
  <c r="X118" i="2"/>
  <c r="Z118" i="2"/>
  <c r="Y118" i="2"/>
  <c r="AC117" i="2"/>
  <c r="AB117" i="2"/>
  <c r="AA117" i="2"/>
  <c r="X117" i="2"/>
  <c r="Y117" i="2"/>
  <c r="Z117" i="2"/>
  <c r="AC116" i="2"/>
  <c r="AB116" i="2"/>
  <c r="AA116" i="2"/>
  <c r="X116" i="2"/>
  <c r="Y116" i="2"/>
  <c r="Z116" i="2"/>
  <c r="AC115" i="2"/>
  <c r="AB115" i="2"/>
  <c r="AA115" i="2"/>
  <c r="X115" i="2"/>
  <c r="Y115" i="2"/>
  <c r="Z115" i="2"/>
  <c r="AC114" i="2"/>
  <c r="AB114" i="2"/>
  <c r="AA114" i="2"/>
  <c r="X114" i="2"/>
  <c r="Y114" i="2"/>
  <c r="Z114" i="2"/>
  <c r="AC113" i="2"/>
  <c r="AB113" i="2"/>
  <c r="AA113" i="2"/>
  <c r="X113" i="2"/>
  <c r="Y113" i="2"/>
  <c r="Z113" i="2"/>
  <c r="AC112" i="2"/>
  <c r="AB112" i="2"/>
  <c r="AA112" i="2"/>
  <c r="X112" i="2"/>
  <c r="Y112" i="2"/>
  <c r="Z112" i="2"/>
  <c r="AC111" i="2"/>
  <c r="AB111" i="2"/>
  <c r="AA111" i="2"/>
  <c r="X111" i="2"/>
  <c r="Y111" i="2"/>
  <c r="Z111" i="2"/>
  <c r="AC110" i="2"/>
  <c r="AB110" i="2"/>
  <c r="AA110" i="2"/>
  <c r="X110" i="2"/>
  <c r="Y110" i="2"/>
  <c r="Z110" i="2"/>
  <c r="AC109" i="2"/>
  <c r="AB109" i="2"/>
  <c r="AA109" i="2"/>
  <c r="X109" i="2"/>
  <c r="Y109" i="2"/>
  <c r="Z109" i="2"/>
  <c r="AC108" i="2"/>
  <c r="AB108" i="2"/>
  <c r="AA108" i="2"/>
  <c r="X108" i="2"/>
  <c r="Y108" i="2"/>
  <c r="Z108" i="2"/>
  <c r="AC107" i="2"/>
  <c r="AB107" i="2"/>
  <c r="AA107" i="2"/>
  <c r="X107" i="2"/>
  <c r="Y107" i="2"/>
  <c r="Z107" i="2"/>
  <c r="AC106" i="2"/>
  <c r="AB106" i="2"/>
  <c r="AA106" i="2"/>
  <c r="X106" i="2"/>
  <c r="Y106" i="2"/>
  <c r="Z106" i="2"/>
  <c r="AC105" i="2"/>
  <c r="AB105" i="2"/>
  <c r="AA105" i="2"/>
  <c r="X105" i="2"/>
  <c r="Y105" i="2"/>
  <c r="Z105" i="2"/>
  <c r="AC104" i="2"/>
  <c r="AB104" i="2"/>
  <c r="AA104" i="2"/>
  <c r="X104" i="2"/>
  <c r="Y104" i="2"/>
  <c r="Z104" i="2"/>
  <c r="AC103" i="2"/>
  <c r="AB103" i="2"/>
  <c r="AA103" i="2"/>
  <c r="X103" i="2"/>
  <c r="Y103" i="2"/>
  <c r="Z103" i="2"/>
  <c r="AC102" i="2"/>
  <c r="AB102" i="2"/>
  <c r="AA102" i="2"/>
  <c r="X102" i="2"/>
  <c r="Y102" i="2"/>
  <c r="Z102" i="2"/>
  <c r="AC101" i="2"/>
  <c r="AB101" i="2"/>
  <c r="AA101" i="2"/>
  <c r="X101" i="2"/>
  <c r="Y101" i="2"/>
  <c r="Z101" i="2"/>
  <c r="AC100" i="2"/>
  <c r="AB100" i="2"/>
  <c r="AA100" i="2"/>
  <c r="X100" i="2"/>
  <c r="Y100" i="2"/>
  <c r="Z100" i="2"/>
  <c r="AC99" i="2"/>
  <c r="AB99" i="2"/>
  <c r="AA99" i="2"/>
  <c r="X99" i="2"/>
  <c r="Y99" i="2"/>
  <c r="Z99" i="2"/>
  <c r="AC98" i="2"/>
  <c r="AB98" i="2"/>
  <c r="AA98" i="2"/>
  <c r="X98" i="2"/>
  <c r="Y98" i="2"/>
  <c r="Z98" i="2"/>
  <c r="AC97" i="2"/>
  <c r="AB97" i="2"/>
  <c r="AA97" i="2"/>
  <c r="X97" i="2"/>
  <c r="Y97" i="2"/>
  <c r="Z97" i="2"/>
  <c r="AC96" i="2"/>
  <c r="AB96" i="2"/>
  <c r="AA96" i="2"/>
  <c r="X96" i="2"/>
  <c r="Y96" i="2"/>
  <c r="Z96" i="2"/>
  <c r="AC95" i="2"/>
  <c r="AB95" i="2"/>
  <c r="AA95" i="2"/>
  <c r="X95" i="2"/>
  <c r="Y95" i="2"/>
  <c r="Z95" i="2"/>
  <c r="AC94" i="2"/>
  <c r="AB94" i="2"/>
  <c r="AA94" i="2"/>
  <c r="X94" i="2"/>
  <c r="Y94" i="2"/>
  <c r="Z94" i="2"/>
  <c r="AC93" i="2"/>
  <c r="AB93" i="2"/>
  <c r="AA93" i="2"/>
  <c r="X93" i="2"/>
  <c r="Y93" i="2"/>
  <c r="Z93" i="2"/>
  <c r="AC92" i="2"/>
  <c r="AB92" i="2"/>
  <c r="AA92" i="2"/>
  <c r="X92" i="2"/>
  <c r="Y92" i="2"/>
  <c r="Z92" i="2"/>
  <c r="AC91" i="2"/>
  <c r="AB91" i="2"/>
  <c r="AA91" i="2"/>
  <c r="X91" i="2"/>
  <c r="Y91" i="2"/>
  <c r="Z91" i="2"/>
  <c r="AC90" i="2"/>
  <c r="AB90" i="2"/>
  <c r="AA90" i="2"/>
  <c r="X90" i="2"/>
  <c r="Y90" i="2"/>
  <c r="Z90" i="2"/>
  <c r="AC89" i="2"/>
  <c r="AB89" i="2"/>
  <c r="AA89" i="2"/>
  <c r="X89" i="2"/>
  <c r="Y89" i="2"/>
  <c r="Z89" i="2"/>
  <c r="AC88" i="2"/>
  <c r="AB88" i="2"/>
  <c r="AA88" i="2"/>
  <c r="X88" i="2"/>
  <c r="Y88" i="2"/>
  <c r="Z88" i="2"/>
  <c r="AC87" i="2"/>
  <c r="AB87" i="2"/>
  <c r="AA87" i="2"/>
  <c r="X87" i="2"/>
  <c r="Y87" i="2"/>
  <c r="Z87" i="2"/>
  <c r="AC86" i="2"/>
  <c r="AB86" i="2"/>
  <c r="AA86" i="2"/>
  <c r="X86" i="2"/>
  <c r="Y86" i="2"/>
  <c r="Z86" i="2"/>
  <c r="AC85" i="2"/>
  <c r="AB85" i="2"/>
  <c r="AA85" i="2"/>
  <c r="X85" i="2"/>
  <c r="Y85" i="2"/>
  <c r="Z85" i="2"/>
  <c r="AC84" i="2"/>
  <c r="AB84" i="2"/>
  <c r="AA84" i="2"/>
  <c r="X84" i="2"/>
  <c r="Y84" i="2"/>
  <c r="Z84" i="2"/>
  <c r="AC83" i="2"/>
  <c r="AB83" i="2"/>
  <c r="AA83" i="2"/>
  <c r="X83" i="2"/>
  <c r="Y83" i="2"/>
  <c r="Z83" i="2"/>
  <c r="AC82" i="2"/>
  <c r="AB82" i="2"/>
  <c r="AA82" i="2"/>
  <c r="X82" i="2"/>
  <c r="Y82" i="2"/>
  <c r="Z82" i="2"/>
  <c r="AC81" i="2"/>
  <c r="AB81" i="2"/>
  <c r="AA81" i="2"/>
  <c r="X81" i="2"/>
  <c r="Y81" i="2"/>
  <c r="Z81" i="2"/>
  <c r="AC80" i="2"/>
  <c r="AB80" i="2"/>
  <c r="AA80" i="2"/>
  <c r="X80" i="2"/>
  <c r="Y80" i="2"/>
  <c r="Z80" i="2"/>
  <c r="AC79" i="2"/>
  <c r="AB79" i="2"/>
  <c r="AA79" i="2"/>
  <c r="X79" i="2"/>
  <c r="Y79" i="2"/>
  <c r="Z79" i="2"/>
  <c r="AC78" i="2"/>
  <c r="AB78" i="2"/>
  <c r="AA78" i="2"/>
  <c r="X78" i="2"/>
  <c r="Y78" i="2"/>
  <c r="Z78" i="2"/>
  <c r="AC77" i="2"/>
  <c r="AB77" i="2"/>
  <c r="AA77" i="2"/>
  <c r="X77" i="2"/>
  <c r="Y77" i="2"/>
  <c r="Z77" i="2"/>
  <c r="AC76" i="2"/>
  <c r="AB76" i="2"/>
  <c r="AA76" i="2"/>
  <c r="X76" i="2"/>
  <c r="Y76" i="2"/>
  <c r="Z76" i="2"/>
  <c r="AC75" i="2"/>
  <c r="AB75" i="2"/>
  <c r="AA75" i="2"/>
  <c r="X75" i="2"/>
  <c r="Y75" i="2"/>
  <c r="Z75" i="2"/>
  <c r="AC74" i="2"/>
  <c r="AB74" i="2"/>
  <c r="AA74" i="2"/>
  <c r="X74" i="2"/>
  <c r="Y74" i="2"/>
  <c r="Z74" i="2"/>
  <c r="AC73" i="2"/>
  <c r="AB73" i="2"/>
  <c r="AA73" i="2"/>
  <c r="X73" i="2"/>
  <c r="Y73" i="2"/>
  <c r="Z73" i="2"/>
  <c r="AC72" i="2"/>
  <c r="AB72" i="2"/>
  <c r="AA72" i="2"/>
  <c r="X72" i="2"/>
  <c r="Y72" i="2"/>
  <c r="Z72" i="2"/>
  <c r="AC71" i="2"/>
  <c r="AB71" i="2"/>
  <c r="AA71" i="2"/>
  <c r="X71" i="2"/>
  <c r="Y71" i="2"/>
  <c r="Z71" i="2"/>
  <c r="AC70" i="2"/>
  <c r="AB70" i="2"/>
  <c r="AA70" i="2"/>
  <c r="X70" i="2"/>
  <c r="Y70" i="2"/>
  <c r="Z70" i="2"/>
  <c r="AC69" i="2"/>
  <c r="AB69" i="2"/>
  <c r="AA69" i="2"/>
  <c r="X69" i="2"/>
  <c r="Y69" i="2"/>
  <c r="Z69" i="2"/>
  <c r="AC68" i="2"/>
  <c r="AB68" i="2"/>
  <c r="AA68" i="2"/>
  <c r="X68" i="2"/>
  <c r="Y68" i="2"/>
  <c r="Z68" i="2"/>
  <c r="AC67" i="2"/>
  <c r="AB67" i="2"/>
  <c r="AA67" i="2"/>
  <c r="X67" i="2"/>
  <c r="Y67" i="2"/>
  <c r="Z67" i="2"/>
  <c r="AC66" i="2"/>
  <c r="AB66" i="2"/>
  <c r="AA66" i="2"/>
  <c r="X66" i="2"/>
  <c r="Y66" i="2"/>
  <c r="Z66" i="2"/>
  <c r="AC65" i="2"/>
  <c r="AB65" i="2"/>
  <c r="AA65" i="2"/>
  <c r="X65" i="2"/>
  <c r="Y65" i="2"/>
  <c r="Z65" i="2"/>
  <c r="AC64" i="2"/>
  <c r="AB64" i="2"/>
  <c r="AA64" i="2"/>
  <c r="X64" i="2"/>
  <c r="Y64" i="2"/>
  <c r="Z64" i="2"/>
  <c r="AC63" i="2"/>
  <c r="AB63" i="2"/>
  <c r="AA63" i="2"/>
  <c r="X63" i="2"/>
  <c r="Y63" i="2"/>
  <c r="Z63" i="2"/>
  <c r="AC62" i="2"/>
  <c r="AB62" i="2"/>
  <c r="AA62" i="2"/>
  <c r="X62" i="2"/>
  <c r="Y62" i="2"/>
  <c r="Z62" i="2"/>
  <c r="AC61" i="2"/>
  <c r="AB61" i="2"/>
  <c r="AA61" i="2"/>
  <c r="X61" i="2"/>
  <c r="Y61" i="2"/>
  <c r="Z61" i="2"/>
  <c r="AC60" i="2"/>
  <c r="AB60" i="2"/>
  <c r="AA60" i="2"/>
  <c r="X60" i="2"/>
  <c r="Y60" i="2"/>
  <c r="Z60" i="2"/>
  <c r="AC59" i="2"/>
  <c r="AB59" i="2"/>
  <c r="AA59" i="2"/>
  <c r="X59" i="2"/>
  <c r="Y59" i="2"/>
  <c r="Z59" i="2"/>
  <c r="AC58" i="2"/>
  <c r="AB58" i="2"/>
  <c r="AA58" i="2"/>
  <c r="X58" i="2"/>
  <c r="Y58" i="2"/>
  <c r="Z58" i="2"/>
  <c r="AC57" i="2"/>
  <c r="AB57" i="2"/>
  <c r="AA57" i="2"/>
  <c r="X57" i="2"/>
  <c r="Y57" i="2"/>
  <c r="Z57" i="2"/>
  <c r="AC56" i="2"/>
  <c r="AB56" i="2"/>
  <c r="AA56" i="2"/>
  <c r="X56" i="2"/>
  <c r="Y56" i="2"/>
  <c r="Z56" i="2"/>
  <c r="AC55" i="2"/>
  <c r="AB55" i="2"/>
  <c r="AA55" i="2"/>
  <c r="X55" i="2"/>
  <c r="Y55" i="2"/>
  <c r="Z55" i="2"/>
  <c r="AC54" i="2"/>
  <c r="AB54" i="2"/>
  <c r="AA54" i="2"/>
  <c r="X54" i="2"/>
  <c r="Y54" i="2"/>
  <c r="Z54" i="2"/>
  <c r="AC53" i="2"/>
  <c r="AB53" i="2"/>
  <c r="AA53" i="2"/>
  <c r="X53" i="2"/>
  <c r="Y53" i="2"/>
  <c r="Z53" i="2"/>
  <c r="AC52" i="2"/>
  <c r="AB52" i="2"/>
  <c r="AA52" i="2"/>
  <c r="X52" i="2"/>
  <c r="Y52" i="2"/>
  <c r="Z52" i="2"/>
  <c r="AC51" i="2"/>
  <c r="AB51" i="2"/>
  <c r="AA51" i="2"/>
  <c r="X51" i="2"/>
  <c r="Y51" i="2"/>
  <c r="Z51" i="2"/>
  <c r="AC50" i="2"/>
  <c r="AB50" i="2"/>
  <c r="AA50" i="2"/>
  <c r="X50" i="2"/>
  <c r="Y50" i="2"/>
  <c r="Z50" i="2"/>
  <c r="AC49" i="2"/>
  <c r="AB49" i="2"/>
  <c r="AA49" i="2"/>
  <c r="X49" i="2"/>
  <c r="Y49" i="2"/>
  <c r="Z49" i="2"/>
  <c r="AC48" i="2"/>
  <c r="AB48" i="2"/>
  <c r="AA48" i="2"/>
  <c r="X48" i="2"/>
  <c r="Y48" i="2"/>
  <c r="Z48" i="2"/>
  <c r="AC47" i="2"/>
  <c r="AB47" i="2"/>
  <c r="AA47" i="2"/>
  <c r="X47" i="2"/>
  <c r="Y47" i="2"/>
  <c r="Z47" i="2"/>
  <c r="AC46" i="2"/>
  <c r="AB46" i="2"/>
  <c r="AA46" i="2"/>
  <c r="X46" i="2"/>
  <c r="Y46" i="2"/>
  <c r="Z46" i="2"/>
  <c r="AC45" i="2"/>
  <c r="AB45" i="2"/>
  <c r="AA45" i="2"/>
  <c r="X45" i="2"/>
  <c r="Y45" i="2"/>
  <c r="Z45" i="2"/>
  <c r="AC44" i="2"/>
  <c r="AB44" i="2"/>
  <c r="AA44" i="2"/>
  <c r="X44" i="2"/>
  <c r="Y44" i="2"/>
  <c r="Z44" i="2"/>
  <c r="AC43" i="2"/>
  <c r="AB43" i="2"/>
  <c r="AA43" i="2"/>
  <c r="X43" i="2"/>
  <c r="Y43" i="2"/>
  <c r="Z43" i="2"/>
  <c r="AC42" i="2"/>
  <c r="AB42" i="2"/>
  <c r="AA42" i="2"/>
  <c r="X42" i="2"/>
  <c r="Y42" i="2"/>
  <c r="Z42" i="2"/>
  <c r="AC41" i="2"/>
  <c r="AB41" i="2"/>
  <c r="AA41" i="2"/>
  <c r="X41" i="2"/>
  <c r="Y41" i="2"/>
  <c r="Z41" i="2"/>
  <c r="AC40" i="2"/>
  <c r="AB40" i="2"/>
  <c r="AA40" i="2"/>
  <c r="X40" i="2"/>
  <c r="Y40" i="2"/>
  <c r="Z40" i="2"/>
  <c r="AC39" i="2"/>
  <c r="AB39" i="2"/>
  <c r="AA39" i="2"/>
  <c r="X39" i="2"/>
  <c r="Y39" i="2"/>
  <c r="Z39" i="2"/>
  <c r="AC38" i="2"/>
  <c r="AB38" i="2"/>
  <c r="AA38" i="2"/>
  <c r="X38" i="2"/>
  <c r="Y38" i="2"/>
  <c r="Z38" i="2"/>
  <c r="AC37" i="2"/>
  <c r="AB37" i="2"/>
  <c r="AA37" i="2"/>
  <c r="X37" i="2"/>
  <c r="Y37" i="2"/>
  <c r="Z37" i="2"/>
  <c r="AC36" i="2"/>
  <c r="AB36" i="2"/>
  <c r="AA36" i="2"/>
  <c r="X36" i="2"/>
  <c r="Y36" i="2"/>
  <c r="Z36" i="2"/>
  <c r="AC35" i="2"/>
  <c r="AB35" i="2"/>
  <c r="AA35" i="2"/>
  <c r="X35" i="2"/>
  <c r="Y35" i="2"/>
  <c r="Z35" i="2"/>
  <c r="AC34" i="2"/>
  <c r="AB34" i="2"/>
  <c r="AA34" i="2"/>
  <c r="X34" i="2"/>
  <c r="Y34" i="2"/>
  <c r="Z34" i="2"/>
  <c r="AC33" i="2"/>
  <c r="AB33" i="2"/>
  <c r="AA33" i="2"/>
  <c r="X33" i="2"/>
  <c r="Y33" i="2"/>
  <c r="Z33" i="2"/>
  <c r="AC32" i="2"/>
  <c r="AB32" i="2"/>
  <c r="AA32" i="2"/>
  <c r="X32" i="2"/>
  <c r="Y32" i="2"/>
  <c r="Z32" i="2"/>
  <c r="AC31" i="2"/>
  <c r="AB31" i="2"/>
  <c r="AA31" i="2"/>
  <c r="X31" i="2"/>
  <c r="Y31" i="2"/>
  <c r="Z31" i="2"/>
  <c r="AC30" i="2"/>
  <c r="AB30" i="2"/>
  <c r="AA30" i="2"/>
  <c r="X30" i="2"/>
  <c r="Y30" i="2"/>
  <c r="Z30" i="2"/>
  <c r="AC29" i="2"/>
  <c r="AB29" i="2"/>
  <c r="AA29" i="2"/>
  <c r="X29" i="2"/>
  <c r="Y29" i="2"/>
  <c r="Z29" i="2"/>
  <c r="AC28" i="2"/>
  <c r="AB28" i="2"/>
  <c r="AA28" i="2"/>
  <c r="X28" i="2"/>
  <c r="Y28" i="2"/>
  <c r="Z28" i="2"/>
  <c r="AC27" i="2"/>
  <c r="AB27" i="2"/>
  <c r="AA27" i="2"/>
  <c r="X27" i="2"/>
  <c r="Y27" i="2"/>
  <c r="Z27" i="2"/>
  <c r="AC26" i="2"/>
  <c r="AB26" i="2"/>
  <c r="AA26" i="2"/>
  <c r="X26" i="2"/>
  <c r="Y26" i="2"/>
  <c r="Z26" i="2"/>
  <c r="AC25" i="2"/>
  <c r="AB25" i="2"/>
  <c r="AA25" i="2"/>
  <c r="X25" i="2"/>
  <c r="Y25" i="2"/>
  <c r="Z25" i="2"/>
  <c r="AC24" i="2"/>
  <c r="AB24" i="2"/>
  <c r="AA24" i="2"/>
  <c r="X24" i="2"/>
  <c r="Y24" i="2"/>
  <c r="Z24" i="2"/>
  <c r="AC20" i="2"/>
  <c r="AB20" i="2"/>
  <c r="AA20" i="2"/>
  <c r="Z20" i="2"/>
  <c r="AS16" i="2"/>
  <c r="D19" i="2"/>
  <c r="D18" i="2"/>
  <c r="AU16" i="2"/>
  <c r="AV16" i="2"/>
  <c r="AU15" i="2"/>
  <c r="AV15" i="2"/>
  <c r="AU14" i="2"/>
  <c r="AV14" i="2"/>
</calcChain>
</file>

<file path=xl/sharedStrings.xml><?xml version="1.0" encoding="utf-8"?>
<sst xmlns="http://schemas.openxmlformats.org/spreadsheetml/2006/main" count="995" uniqueCount="296">
  <si>
    <t>≪南房総市≫</t>
    <rPh sb="1" eb="2">
      <t>ミナミ</t>
    </rPh>
    <rPh sb="2" eb="4">
      <t>ボウソウ</t>
    </rPh>
    <rPh sb="4" eb="5">
      <t>シ</t>
    </rPh>
    <phoneticPr fontId="2"/>
  </si>
  <si>
    <t>令和３年１０月末現在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2"/>
  </si>
  <si>
    <t>※『●』は担当部署の対策済みを表す。網掛け（　　　　）はこの箇所の対策済みを表す。</t>
    <phoneticPr fontId="2"/>
  </si>
  <si>
    <t>番号</t>
    <rPh sb="0" eb="2">
      <t>バンゴウ</t>
    </rPh>
    <phoneticPr fontId="2"/>
  </si>
  <si>
    <t>小学校名及び通し番号</t>
    <rPh sb="0" eb="3">
      <t>ショウガッコウ</t>
    </rPh>
    <rPh sb="3" eb="4">
      <t>メイ</t>
    </rPh>
    <rPh sb="4" eb="5">
      <t>オヨ</t>
    </rPh>
    <rPh sb="6" eb="7">
      <t>トオ</t>
    </rPh>
    <rPh sb="8" eb="10">
      <t>バンゴウ</t>
    </rPh>
    <phoneticPr fontId="2"/>
  </si>
  <si>
    <t>危険箇所</t>
    <rPh sb="0" eb="2">
      <t>キケン</t>
    </rPh>
    <rPh sb="2" eb="4">
      <t>カショ</t>
    </rPh>
    <phoneticPr fontId="2"/>
  </si>
  <si>
    <t>対策実施担当</t>
    <rPh sb="0" eb="2">
      <t>タイサク</t>
    </rPh>
    <rPh sb="2" eb="4">
      <t>ジッシ</t>
    </rPh>
    <rPh sb="4" eb="6">
      <t>タントウ</t>
    </rPh>
    <phoneticPr fontId="2"/>
  </si>
  <si>
    <t>危険箇所の位置・形状</t>
    <phoneticPr fontId="2"/>
  </si>
  <si>
    <t>学校・教育委員会</t>
    <rPh sb="0" eb="2">
      <t>ガッコウ</t>
    </rPh>
    <rPh sb="3" eb="5">
      <t>キョウイク</t>
    </rPh>
    <rPh sb="5" eb="8">
      <t>イインカイ</t>
    </rPh>
    <phoneticPr fontId="2"/>
  </si>
  <si>
    <t>道路管理者</t>
    <rPh sb="0" eb="2">
      <t>ドウロ</t>
    </rPh>
    <rPh sb="2" eb="5">
      <t>カンリシャ</t>
    </rPh>
    <phoneticPr fontId="2"/>
  </si>
  <si>
    <t>警察</t>
    <rPh sb="0" eb="2">
      <t>ケイサツ</t>
    </rPh>
    <phoneticPr fontId="2"/>
  </si>
  <si>
    <t>対策の有無</t>
    <rPh sb="0" eb="2">
      <t>タイサク</t>
    </rPh>
    <rPh sb="3" eb="5">
      <t>ウム</t>
    </rPh>
    <phoneticPr fontId="2"/>
  </si>
  <si>
    <t>対策内容</t>
    <rPh sb="0" eb="2">
      <t>タイサク</t>
    </rPh>
    <rPh sb="2" eb="4">
      <t>ナイヨウ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</si>
  <si>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</si>
  <si>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</si>
  <si>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</si>
  <si>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対策数</t>
    <rPh sb="0" eb="2">
      <t>タイサク</t>
    </rPh>
    <rPh sb="2" eb="3">
      <t>スウ</t>
    </rPh>
    <phoneticPr fontId="2"/>
  </si>
  <si>
    <t>完了数</t>
    <rPh sb="0" eb="2">
      <t>カンリョウ</t>
    </rPh>
    <rPh sb="2" eb="3">
      <t>スウ</t>
    </rPh>
    <phoneticPr fontId="2"/>
  </si>
  <si>
    <t>完了</t>
    <rPh sb="0" eb="2">
      <t>カンリョウ</t>
    </rPh>
    <phoneticPr fontId="2"/>
  </si>
  <si>
    <t>教育委員会</t>
    <rPh sb="0" eb="2">
      <t>キョウイク</t>
    </rPh>
    <rPh sb="2" eb="5">
      <t>イインカイ</t>
    </rPh>
    <phoneticPr fontId="2"/>
  </si>
  <si>
    <t>道路</t>
    <rPh sb="0" eb="2">
      <t>ドウロ</t>
    </rPh>
    <phoneticPr fontId="2"/>
  </si>
  <si>
    <t>南房総市立富山小学校①</t>
    <phoneticPr fontId="2"/>
  </si>
  <si>
    <t>南房総市立富山小学校</t>
  </si>
  <si>
    <t>国道１２７号線　おどやから市部交差点</t>
    <phoneticPr fontId="2"/>
  </si>
  <si>
    <t>国道１２７号線　おどやから市部交差点</t>
  </si>
  <si>
    <t/>
  </si>
  <si>
    <t>○</t>
    <phoneticPr fontId="2"/>
  </si>
  <si>
    <t>路側帯のカラー舗装化</t>
    <phoneticPr fontId="2"/>
  </si>
  <si>
    <t>南房総市立富山小学校②</t>
    <phoneticPr fontId="2"/>
  </si>
  <si>
    <t>県道　市部交差点から旧富山小学校辺りまで</t>
    <rPh sb="0" eb="2">
      <t>ケンドウ</t>
    </rPh>
    <phoneticPr fontId="2"/>
  </si>
  <si>
    <t>市部交差点から旧富山小学校辺りまで</t>
  </si>
  <si>
    <t>○</t>
  </si>
  <si>
    <t>路面標示、外側線の引き直し</t>
  </si>
  <si>
    <t>南房総市立富山小学校③</t>
    <phoneticPr fontId="2"/>
  </si>
  <si>
    <t>県道　福寿院の前辺り</t>
    <rPh sb="0" eb="2">
      <t>ケンドウ</t>
    </rPh>
    <phoneticPr fontId="2"/>
  </si>
  <si>
    <t>福寿院の前辺り</t>
  </si>
  <si>
    <t>南房総市立富山小学校④</t>
    <phoneticPr fontId="2"/>
  </si>
  <si>
    <t xml:space="preserve">市部バイパス交差点
</t>
    <phoneticPr fontId="2"/>
  </si>
  <si>
    <t>市部バイパス交差点</t>
  </si>
  <si>
    <t>街頭監視</t>
  </si>
  <si>
    <t>南房総市立富山小学校⑤</t>
    <phoneticPr fontId="2"/>
  </si>
  <si>
    <t>市部バイパス</t>
  </si>
  <si>
    <t>その他</t>
    <phoneticPr fontId="2"/>
  </si>
  <si>
    <t>横断歩道前後の滑止舗装</t>
    <phoneticPr fontId="2"/>
  </si>
  <si>
    <t>標示の補修
街頭監視</t>
    <phoneticPr fontId="2"/>
  </si>
  <si>
    <t>南房総市立富山小学校⑥</t>
    <phoneticPr fontId="2"/>
  </si>
  <si>
    <t>木の根街道と館山道が合流する所</t>
    <phoneticPr fontId="2"/>
  </si>
  <si>
    <t>木の根街道と館山道が合流する所</t>
  </si>
  <si>
    <t>草刈り・除草対策</t>
  </si>
  <si>
    <t>南房総市立富山小学校⑦</t>
    <phoneticPr fontId="2"/>
  </si>
  <si>
    <t>学校付近の、県道の高速道路高架下からバイパスに抜ける市道の区間</t>
    <rPh sb="0" eb="2">
      <t>ガッコウ</t>
    </rPh>
    <rPh sb="2" eb="4">
      <t>フキン</t>
    </rPh>
    <rPh sb="6" eb="8">
      <t>ケンドウ</t>
    </rPh>
    <rPh sb="9" eb="11">
      <t>コウソク</t>
    </rPh>
    <rPh sb="23" eb="24">
      <t>ヌ</t>
    </rPh>
    <rPh sb="26" eb="28">
      <t>シドウ</t>
    </rPh>
    <rPh sb="29" eb="31">
      <t>クカン</t>
    </rPh>
    <phoneticPr fontId="2"/>
  </si>
  <si>
    <t>高速道路高架下　トンネル付近</t>
  </si>
  <si>
    <t>電柱看板の設置</t>
  </si>
  <si>
    <t>警戒標識・路面標示等の設置</t>
  </si>
  <si>
    <t>南房総市立富山小学校⑧</t>
    <phoneticPr fontId="2"/>
  </si>
  <si>
    <t>富山学園前の横断歩道付近</t>
  </si>
  <si>
    <t>南房総市立富山小学校⑨</t>
    <phoneticPr fontId="2"/>
  </si>
  <si>
    <t>福満寺付近のカーブ
・坂道</t>
    <rPh sb="11" eb="13">
      <t>サカミチ</t>
    </rPh>
    <phoneticPr fontId="2"/>
  </si>
  <si>
    <t>福満寺付近のカーブ</t>
  </si>
  <si>
    <t>路側帯のカラー舗装化</t>
  </si>
  <si>
    <t>標示の補修</t>
  </si>
  <si>
    <t>南房総市立富山小学校⑩</t>
    <phoneticPr fontId="2"/>
  </si>
  <si>
    <t>合戸青年館から平久里方面</t>
  </si>
  <si>
    <t>南房総市立富山小学校⑪</t>
    <phoneticPr fontId="2"/>
  </si>
  <si>
    <t>漁港（小浦）</t>
    <phoneticPr fontId="2"/>
  </si>
  <si>
    <t>漁港（小浦）</t>
  </si>
  <si>
    <t>通学路変更</t>
  </si>
  <si>
    <t>南房総市立富山小学校⑫</t>
    <phoneticPr fontId="2"/>
  </si>
  <si>
    <t>高崎集会所前の四叉路</t>
  </si>
  <si>
    <t>南房総市立富山小学校⑬</t>
    <phoneticPr fontId="2"/>
  </si>
  <si>
    <t>グランビュー前のＴ字路</t>
  </si>
  <si>
    <t>南房総市立富山小学校⑭</t>
    <phoneticPr fontId="2"/>
  </si>
  <si>
    <t>国道１２７号線ローソンの辺り</t>
  </si>
  <si>
    <t>南房総市立富山小学校⑮</t>
    <phoneticPr fontId="2"/>
  </si>
  <si>
    <t>安田橋付近</t>
  </si>
  <si>
    <t>路面標示、外側線の引き直し</t>
    <phoneticPr fontId="2"/>
  </si>
  <si>
    <t>南房総市立富山小学校⑯</t>
    <phoneticPr fontId="2"/>
  </si>
  <si>
    <t>堂の下バス停前の県道</t>
  </si>
  <si>
    <t>南房総市立富山小学校⑰</t>
    <phoneticPr fontId="2"/>
  </si>
  <si>
    <t>平群グランドバス停</t>
  </si>
  <si>
    <t>南房総市立富山小学校⑱</t>
    <phoneticPr fontId="2"/>
  </si>
  <si>
    <t>井野バス停付近</t>
  </si>
  <si>
    <t>南房総市立富山小学校⑲</t>
    <phoneticPr fontId="2"/>
  </si>
  <si>
    <t>不寝見川付近</t>
    <phoneticPr fontId="2"/>
  </si>
  <si>
    <t>不寝見川付近</t>
  </si>
  <si>
    <t>安全教育</t>
  </si>
  <si>
    <t>南房総市立富山小学校⑳</t>
    <phoneticPr fontId="2"/>
  </si>
  <si>
    <t>犬掛青年館前のカーブ</t>
    <phoneticPr fontId="2"/>
  </si>
  <si>
    <t>犬掛青年館前のカーブ</t>
  </si>
  <si>
    <t>南房総市立富山小学校㉑</t>
    <phoneticPr fontId="2"/>
  </si>
  <si>
    <t>白井商店バス停付近</t>
    <phoneticPr fontId="2"/>
  </si>
  <si>
    <t>白井商店バス停付近</t>
  </si>
  <si>
    <t>南房総市立富浦小学校①</t>
    <phoneticPr fontId="2"/>
  </si>
  <si>
    <t>南房総市立富浦小学校</t>
  </si>
  <si>
    <t>国道１２７号線　南無谷地区</t>
    <phoneticPr fontId="2"/>
  </si>
  <si>
    <t>国道１２７号線　南無谷地区</t>
  </si>
  <si>
    <t>草刈り、除草対策</t>
    <phoneticPr fontId="2"/>
  </si>
  <si>
    <t>南房総市立富浦小学校②</t>
    <phoneticPr fontId="2"/>
  </si>
  <si>
    <t>国道１２７号線　原岡地区</t>
  </si>
  <si>
    <t>●</t>
    <phoneticPr fontId="2"/>
  </si>
  <si>
    <t>南房総市立富浦小学校③</t>
    <phoneticPr fontId="2"/>
  </si>
  <si>
    <t>青木神社近くのカーブ</t>
  </si>
  <si>
    <t>視線誘導標等の設置</t>
  </si>
  <si>
    <t>南房総市立富浦小学校④</t>
    <phoneticPr fontId="2"/>
  </si>
  <si>
    <t>八束踏切脇の道路</t>
  </si>
  <si>
    <t>交差点等のカラー舗装化</t>
  </si>
  <si>
    <t>南房総市立富浦小学校⑤</t>
    <phoneticPr fontId="2"/>
  </si>
  <si>
    <t>富浦駅～農協富浦支店～商工会までの道</t>
  </si>
  <si>
    <t>路面標示・外側線の引き直し</t>
  </si>
  <si>
    <t>南房総市立富浦小学校⑥</t>
    <phoneticPr fontId="2"/>
  </si>
  <si>
    <t>富浦駅周辺～駅前通り～学校までの道</t>
  </si>
  <si>
    <t>南房総市立富浦小学校⑦</t>
    <phoneticPr fontId="2"/>
  </si>
  <si>
    <t>富浦中前　三叉路</t>
    <phoneticPr fontId="2"/>
  </si>
  <si>
    <t>富浦中前　三叉路</t>
  </si>
  <si>
    <t>植栽の剪定</t>
  </si>
  <si>
    <t>南房総市立富浦小学校⑧</t>
    <phoneticPr fontId="2"/>
  </si>
  <si>
    <t>多田良セブンイレブン三叉路</t>
    <phoneticPr fontId="2"/>
  </si>
  <si>
    <t>多田良セブンイレブン三叉路</t>
  </si>
  <si>
    <t>防護柵の設置</t>
    <phoneticPr fontId="2"/>
  </si>
  <si>
    <t>規制の変更</t>
  </si>
  <si>
    <t>南房総市立富浦小学校⑨</t>
    <phoneticPr fontId="2"/>
  </si>
  <si>
    <t>セブンイレブン～大房荘（北浜）までの道路</t>
  </si>
  <si>
    <t>注意看板設置</t>
    <phoneticPr fontId="2"/>
  </si>
  <si>
    <t>南房総市立富浦小学校⑩</t>
    <phoneticPr fontId="2"/>
  </si>
  <si>
    <t>館山バイパスとの連結地点</t>
    <phoneticPr fontId="2"/>
  </si>
  <si>
    <t>館山バイパスとの連結地点</t>
  </si>
  <si>
    <t>南房総市立富浦小学校⑪</t>
    <phoneticPr fontId="2"/>
  </si>
  <si>
    <t>セブンイレブン～大房方面へ曲がるまでの道</t>
  </si>
  <si>
    <t>南房総市立富浦小学校⑫</t>
    <phoneticPr fontId="2"/>
  </si>
  <si>
    <t>県道から大房岬へ向かう道路</t>
    <phoneticPr fontId="2"/>
  </si>
  <si>
    <t>県道から大房岬へ向かう道路</t>
  </si>
  <si>
    <t>南房総市立富浦小学校⑬</t>
    <phoneticPr fontId="2"/>
  </si>
  <si>
    <t>八束　福澤公会堂～金気神社への道路</t>
  </si>
  <si>
    <t>南房総市立富浦小学校⑭</t>
    <phoneticPr fontId="2"/>
  </si>
  <si>
    <t>八束　宮本の県道</t>
  </si>
  <si>
    <t>南房総市立富浦小学校⑮</t>
    <phoneticPr fontId="2"/>
  </si>
  <si>
    <t>八束　子ども園前の空き地</t>
    <phoneticPr fontId="2"/>
  </si>
  <si>
    <t>八束　子ども園前の空き地</t>
  </si>
  <si>
    <t>交通指導取締り</t>
  </si>
  <si>
    <t>南房総市立富浦小学校⑯</t>
    <phoneticPr fontId="2"/>
  </si>
  <si>
    <t>富浦小付近の市道（商工会までの道）</t>
  </si>
  <si>
    <t>南房総市立富浦小学校⑰</t>
    <phoneticPr fontId="2"/>
  </si>
  <si>
    <t>深名　大半津バス停付近の道</t>
  </si>
  <si>
    <t>南房総市立三芳小学校①</t>
    <phoneticPr fontId="2"/>
  </si>
  <si>
    <t>南房総市立三芳小学校</t>
  </si>
  <si>
    <t>市道　三芳小学校前</t>
    <phoneticPr fontId="2"/>
  </si>
  <si>
    <t>市道　三芳小学校前</t>
  </si>
  <si>
    <t>南房総市立三芳小学校②</t>
    <phoneticPr fontId="2"/>
  </si>
  <si>
    <t>県道　潮の下バス停付近</t>
  </si>
  <si>
    <t>車止め（鉄製ポール等）の設置</t>
  </si>
  <si>
    <t>南房総市立三芳小学校③</t>
    <phoneticPr fontId="2"/>
  </si>
  <si>
    <t>県道　谷向５０番地付近のT字路</t>
  </si>
  <si>
    <t>南房総市立三芳小学校④</t>
    <phoneticPr fontId="2"/>
  </si>
  <si>
    <t xml:space="preserve">県道　三芳郵便局から三芳の交差点
</t>
  </si>
  <si>
    <t>・路面標示、外側線の引き直し
・車道分離標（ラバーポール）の設置</t>
    <phoneticPr fontId="2"/>
  </si>
  <si>
    <t>南房総市立三芳小学校⑤</t>
    <phoneticPr fontId="2"/>
  </si>
  <si>
    <t>県道　三芳交差点前の歩道</t>
  </si>
  <si>
    <t>南房総市立三芳小学校⑥</t>
    <phoneticPr fontId="2"/>
  </si>
  <si>
    <t>南房総市立三芳小学校⑦</t>
    <phoneticPr fontId="2"/>
  </si>
  <si>
    <t>県道から三芳小学校前の道路に入るT字路</t>
  </si>
  <si>
    <t>看板の塗り替えをする</t>
  </si>
  <si>
    <t>南房総市立三芳小学校⑧</t>
    <phoneticPr fontId="2"/>
  </si>
  <si>
    <t>市道　三芳小前</t>
  </si>
  <si>
    <t>南房総市立三芳小学校⑨</t>
    <phoneticPr fontId="2"/>
  </si>
  <si>
    <t>三芳地域センター敷地内の道</t>
    <phoneticPr fontId="2"/>
  </si>
  <si>
    <t>三芳地域センター敷地内の道</t>
  </si>
  <si>
    <t>南房総市立白浜小学校①</t>
    <phoneticPr fontId="2"/>
  </si>
  <si>
    <t>南房総市立白浜小学校</t>
  </si>
  <si>
    <t>房総フラワーライン
坊田バス停付近</t>
    <phoneticPr fontId="2"/>
  </si>
  <si>
    <t>房総フラワーライン
坊田バス停付近</t>
  </si>
  <si>
    <t>交通指導取締り
街頭監視</t>
    <phoneticPr fontId="2"/>
  </si>
  <si>
    <t>南房総市立白浜小学校②</t>
    <phoneticPr fontId="2"/>
  </si>
  <si>
    <t>房総フラワーライン
東安房漁協付近</t>
  </si>
  <si>
    <t>道路施設（歩道橋、防護柵、舗装等）の修繕</t>
  </si>
  <si>
    <t>南房総市立白浜小学校③</t>
    <phoneticPr fontId="2"/>
  </si>
  <si>
    <t>房総フラワーライン
長尾橋バス停付近</t>
    <phoneticPr fontId="2"/>
  </si>
  <si>
    <t>房総フラワーライン
長尾橋バス停付近</t>
  </si>
  <si>
    <t>南房総市立白浜小学校④</t>
    <phoneticPr fontId="2"/>
  </si>
  <si>
    <t>房総フラワーライン
旧中国料理東苑付近</t>
  </si>
  <si>
    <t>南房総市立白浜小学校⑤</t>
    <phoneticPr fontId="2"/>
  </si>
  <si>
    <t>房総フラワーライン
安房横渚バス停付近</t>
  </si>
  <si>
    <t>南房総市立白浜小学校⑥</t>
    <phoneticPr fontId="2"/>
  </si>
  <si>
    <t>房総フラワーライン
アスカ白浜法輪閣付近</t>
  </si>
  <si>
    <t>南房総市立白浜小学校⑦</t>
    <phoneticPr fontId="2"/>
  </si>
  <si>
    <t>房総フラワーライン
白浜農協前バス停付近</t>
    <phoneticPr fontId="2"/>
  </si>
  <si>
    <t>房総フラワーライン
白浜農協前バス停付近</t>
  </si>
  <si>
    <t>南房総市立白浜小学校⑧</t>
    <phoneticPr fontId="2"/>
  </si>
  <si>
    <t>グリーンライン・農道
JA安房白浜支店付近</t>
    <phoneticPr fontId="2"/>
  </si>
  <si>
    <t>グリーンライン・農道
JA安房白浜支店付近</t>
  </si>
  <si>
    <t>南房総市立白浜小学校⑨</t>
    <phoneticPr fontId="2"/>
  </si>
  <si>
    <t>グリーンライン・房総フラワーライン
T字路交差点</t>
    <phoneticPr fontId="2"/>
  </si>
  <si>
    <t>グリーンライン・房総フラワーライン
T字路交差点</t>
  </si>
  <si>
    <t>南房総市立白浜小学校⑩</t>
    <phoneticPr fontId="2"/>
  </si>
  <si>
    <t>農道
学校西側側道付近</t>
    <phoneticPr fontId="2"/>
  </si>
  <si>
    <t>農道
学校西側側道付近</t>
  </si>
  <si>
    <t>南房総市立白浜小学校⑪</t>
    <phoneticPr fontId="2"/>
  </si>
  <si>
    <t>農道
白浜コミュニティセンター付近</t>
  </si>
  <si>
    <t>南房総市立白浜小学校⑫</t>
    <phoneticPr fontId="2"/>
  </si>
  <si>
    <t>南房総市立白浜小学校⑬</t>
    <phoneticPr fontId="2"/>
  </si>
  <si>
    <t>農道
いちご狩りセンター付近</t>
    <phoneticPr fontId="2"/>
  </si>
  <si>
    <t>農道
いちご狩りセンター付近</t>
  </si>
  <si>
    <t>南房総市立白浜小学校⑭</t>
    <phoneticPr fontId="2"/>
  </si>
  <si>
    <t>房総フラワーライン　アスカ仏商法輪閣付近（白浜２４４４付近）</t>
    <phoneticPr fontId="2"/>
  </si>
  <si>
    <t>房総フラワーライン　アスカ仏商法輪閣付近（白浜２４４４付近）</t>
  </si>
  <si>
    <t>南房総市立千倉小学校①</t>
    <phoneticPr fontId="2"/>
  </si>
  <si>
    <t>南房総市立千倉小学校</t>
  </si>
  <si>
    <t>市道　線瀬戸川の橋付近</t>
    <rPh sb="0" eb="2">
      <t>シドウ</t>
    </rPh>
    <phoneticPr fontId="2"/>
  </si>
  <si>
    <t>県道187号線瀬戸川の橋付近</t>
  </si>
  <si>
    <t>通学路看板を設置済</t>
    <phoneticPr fontId="2"/>
  </si>
  <si>
    <t>南房総市立千倉小学校②</t>
    <phoneticPr fontId="2"/>
  </si>
  <si>
    <t>市道　瀬戸交差点から千倉小前</t>
    <rPh sb="0" eb="1">
      <t>シ</t>
    </rPh>
    <phoneticPr fontId="2"/>
  </si>
  <si>
    <t>県道187号線　瀬戸交差点から千倉小前</t>
  </si>
  <si>
    <t>警戒標識・路面標示等の設置、植栽の剪定</t>
  </si>
  <si>
    <t>南房総市立千倉小学校③</t>
    <phoneticPr fontId="2"/>
  </si>
  <si>
    <t>千倉町瀬戸1895番地芝店付近道路</t>
  </si>
  <si>
    <t>電柱看板の追加設置</t>
  </si>
  <si>
    <t>南房総市立千倉小学校④</t>
    <phoneticPr fontId="2"/>
  </si>
  <si>
    <t>千倉町瀬戸1992番地付近道路</t>
    <phoneticPr fontId="2"/>
  </si>
  <si>
    <t>千倉町瀬戸1992番地付近道路</t>
  </si>
  <si>
    <t>南房総市立千倉小学校⑤</t>
    <phoneticPr fontId="2"/>
  </si>
  <si>
    <t>県道187号線と市道寺庭線の交差点</t>
  </si>
  <si>
    <t>車道分離標（ラバーポール）の設置</t>
    <phoneticPr fontId="2"/>
  </si>
  <si>
    <t>南房総市立千倉小学校⑥</t>
    <phoneticPr fontId="2"/>
  </si>
  <si>
    <t>国道410号線、白間津バス停付近</t>
  </si>
  <si>
    <t>南房総市立千倉小学校⑦</t>
    <phoneticPr fontId="2"/>
  </si>
  <si>
    <t>国道410号線、大川バス停付近</t>
  </si>
  <si>
    <t>南房総市立千倉小学校⑧</t>
    <phoneticPr fontId="2"/>
  </si>
  <si>
    <t>国道410号線　白間津交差点</t>
    <phoneticPr fontId="2"/>
  </si>
  <si>
    <t>国道410号線　白間津交差点</t>
  </si>
  <si>
    <t>その他</t>
  </si>
  <si>
    <t>路肩補修</t>
  </si>
  <si>
    <t>南房総市立千倉小学校⑨</t>
    <phoneticPr fontId="2"/>
  </si>
  <si>
    <t>国道410号線　本千倉バス停付近</t>
  </si>
  <si>
    <t>南房総市立千倉小学校⑩</t>
    <phoneticPr fontId="2"/>
  </si>
  <si>
    <t>国道410号線と県道187号線の交わる千倉橋脇交差点</t>
  </si>
  <si>
    <t>南房総市立千倉小学校⑪</t>
    <phoneticPr fontId="2"/>
  </si>
  <si>
    <t>県道187号線　北朝夷交差点（ローソン前付近）</t>
  </si>
  <si>
    <t>車道分離標（ラバーポール）の設置</t>
  </si>
  <si>
    <t>南房総市立千倉小学校⑫</t>
    <phoneticPr fontId="2"/>
  </si>
  <si>
    <t>県道241号線　朝夷行政センター前付近</t>
  </si>
  <si>
    <t>南房総市立千倉小学校⑬</t>
    <phoneticPr fontId="2"/>
  </si>
  <si>
    <t>県道187号線　第三千倉街道踏切</t>
  </si>
  <si>
    <t>南房総市立千倉小学校⑭</t>
    <phoneticPr fontId="2"/>
  </si>
  <si>
    <t>県道187号線　牧田郵便局から第三千倉街道踏切</t>
    <phoneticPr fontId="2"/>
  </si>
  <si>
    <t>県道187号線　牧田郵便局から第三千倉街道踏切</t>
  </si>
  <si>
    <t>南房総市立千倉小学校⑮</t>
    <phoneticPr fontId="2"/>
  </si>
  <si>
    <t>県道187号線　北朝夷交差点</t>
  </si>
  <si>
    <t>南房総市立千倉小学校⑯</t>
    <phoneticPr fontId="2"/>
  </si>
  <si>
    <t>千倉小学校前プール脇十字路付近</t>
    <phoneticPr fontId="2"/>
  </si>
  <si>
    <t>千倉小学校前プール脇十字路付近</t>
  </si>
  <si>
    <t>南房総市立千倉小学校⑰</t>
    <phoneticPr fontId="2"/>
  </si>
  <si>
    <t>千倉町川合667番地付近道路</t>
    <phoneticPr fontId="2"/>
  </si>
  <si>
    <t>千倉町川合667番地付近道路</t>
  </si>
  <si>
    <t>南房総市立千倉小学校⑱</t>
    <phoneticPr fontId="2"/>
  </si>
  <si>
    <t>千倉町川合672番地付近三叉路付近
（千歳瀬戸線）</t>
  </si>
  <si>
    <t>南房総市立千倉小学校⑲</t>
    <phoneticPr fontId="2"/>
  </si>
  <si>
    <t>国道410号線　白子郵便局付近</t>
  </si>
  <si>
    <t>南房総市立千倉小学校⑳</t>
    <phoneticPr fontId="2"/>
  </si>
  <si>
    <t>久保街道踏切から国道410号に向かう三叉路付近（田中円平商店前）</t>
    <phoneticPr fontId="2"/>
  </si>
  <si>
    <t>久保街道踏切から国道410号に向かう三叉路付近（田中円平商店前）</t>
  </si>
  <si>
    <t>南房総市立千倉小学校㉑</t>
    <phoneticPr fontId="2"/>
  </si>
  <si>
    <t>千倉町南朝夷1674付近　千倉こども園前</t>
    <phoneticPr fontId="2"/>
  </si>
  <si>
    <t>千倉町南朝夷1674付近　千倉こども園前</t>
  </si>
  <si>
    <t>南房総市立千倉小学校㉒</t>
    <phoneticPr fontId="2"/>
  </si>
  <si>
    <t>県道251号線と町道新町線付近</t>
  </si>
  <si>
    <t>南房総市立千倉小学校㉓</t>
    <phoneticPr fontId="2"/>
  </si>
  <si>
    <t>県道188号線　千倉町大貫</t>
  </si>
  <si>
    <t>南房総市立千倉小学校㉔</t>
    <phoneticPr fontId="2"/>
  </si>
  <si>
    <t>安房グリーンライン　小松寺入り口付近</t>
  </si>
  <si>
    <t>南房総市立千倉小学校㉕</t>
    <phoneticPr fontId="2"/>
  </si>
  <si>
    <t>県道188号線　大貫街道踏切</t>
  </si>
  <si>
    <t>南房総市立嶺南小学校①</t>
    <phoneticPr fontId="2"/>
  </si>
  <si>
    <t>南房総市立嶺南小学校</t>
  </si>
  <si>
    <t>嶺南学園入口（信号）</t>
  </si>
  <si>
    <t>南房総市立嶺南小学校②</t>
    <phoneticPr fontId="2"/>
  </si>
  <si>
    <t>市営住宅吹代団地　新王橋付近</t>
  </si>
  <si>
    <t>路面標示・外側線の引き直し、植栽の剪定</t>
  </si>
  <si>
    <t>南房総市立嶺南小学校③</t>
    <phoneticPr fontId="2"/>
  </si>
  <si>
    <t>日運寺より堂谷堰へ向かう坂の下</t>
    <phoneticPr fontId="2"/>
  </si>
  <si>
    <t>日運寺より堂谷堰へ向かう坂の下</t>
  </si>
  <si>
    <t>南房総市立嶺南小学校㉙</t>
    <phoneticPr fontId="2"/>
  </si>
  <si>
    <t>国道１２８号線　拓心高校前</t>
  </si>
  <si>
    <t>・路面標示、外側線の引き直し
・路側帯のカラー舗装化</t>
    <phoneticPr fontId="2"/>
  </si>
  <si>
    <t>南房総市立嶺南小学校④</t>
    <phoneticPr fontId="2"/>
  </si>
  <si>
    <t>県道南三原停車場丸線　南総里見に向かう道</t>
    <phoneticPr fontId="2"/>
  </si>
  <si>
    <t>県道南三原停車場丸線　南総里見に向かう道</t>
  </si>
  <si>
    <t>南房総市立嶺南小学校⑤</t>
    <phoneticPr fontId="2"/>
  </si>
  <si>
    <t>県道南三原停車場丸線（金井バス停）</t>
  </si>
  <si>
    <t>バス停移設を関係機関と協議</t>
  </si>
  <si>
    <t>南房総市立嶺南小学校⑥</t>
    <phoneticPr fontId="2"/>
  </si>
  <si>
    <t>県道南三原停車場丸線（川﨑口バス停）</t>
    <phoneticPr fontId="2"/>
  </si>
  <si>
    <t>県道南三原停車場丸線（川﨑口バス停）</t>
  </si>
  <si>
    <t>バス停の修繕をする</t>
  </si>
  <si>
    <t>南房総市立嶺南小学校⑦</t>
    <phoneticPr fontId="2"/>
  </si>
  <si>
    <t>県道和田丸山館山線（前田バス停付近）</t>
  </si>
  <si>
    <t>占用物件の適正化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</si>
</sst>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sz val="18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7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9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9" fontId="4" fillId="0" borderId="0" xfId="1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top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 wrapText="1" shrinkToFit="1"/>
    </xf>
    <xf numFmtId="0" fontId="15" fillId="0" borderId="11" xfId="0" applyFont="1" applyBorder="1" applyAlignment="1">
      <alignment horizontal="left" vertical="center" wrapText="1" shrinkToFit="1"/>
    </xf>
    <xf numFmtId="0" fontId="15" fillId="0" borderId="12" xfId="0" applyFont="1" applyBorder="1" applyAlignment="1">
      <alignment horizontal="left" vertical="center" wrapText="1" shrinkToFit="1"/>
    </xf>
    <xf numFmtId="0" fontId="15" fillId="0" borderId="27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left" vertical="center" wrapText="1" shrinkToFit="1"/>
    </xf>
    <xf numFmtId="0" fontId="15" fillId="0" borderId="27" xfId="0" applyFont="1" applyBorder="1" applyAlignment="1">
      <alignment horizontal="left" vertical="center" wrapText="1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 shrinkToFit="1"/>
    </xf>
    <xf numFmtId="0" fontId="15" fillId="0" borderId="24" xfId="0" applyFont="1" applyBorder="1" applyAlignment="1">
      <alignment horizontal="left" vertical="center" wrapText="1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9" fontId="4" fillId="0" borderId="0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</cellXfs>
  <cellStyles count="2">
    <cellStyle name="パーセント" xfId="1" builtinId="5"/>
    <cellStyle name="標準" xfId="0" builtinId="0"/>
  </cellStyles>
  <dxfs count="1">
    <dxf>
      <fill>
        <patternFill patternType="mediumGray">
          <fgColor rgb="FFDEB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954741</xdr:colOff>
      <xdr:row>18</xdr:row>
      <xdr:rowOff>76761</xdr:rowOff>
    </xdr:from>
    <xdr:to>
      <xdr:col>33</xdr:col>
      <xdr:colOff>570540</xdr:colOff>
      <xdr:row>18</xdr:row>
      <xdr:rowOff>435349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/>
      </xdr:nvSpPr>
      <xdr:spPr>
        <a:xfrm>
          <a:off x="36175950" y="762561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987136</xdr:colOff>
      <xdr:row>18</xdr:row>
      <xdr:rowOff>51955</xdr:rowOff>
    </xdr:from>
    <xdr:to>
      <xdr:col>19</xdr:col>
      <xdr:colOff>602935</xdr:colOff>
      <xdr:row>18</xdr:row>
      <xdr:rowOff>410543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009936" y="737755"/>
          <a:ext cx="873099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00"/>
    <pageSetUpPr fitToPage="1"/>
  </sheetPr>
  <dimension ref="A1:BT433"/>
  <sheetViews>
    <sheetView tabSelected="1" view="pageBreakPreview" topLeftCell="F27" zoomScale="50" zoomScaleNormal="50" zoomScaleSheetLayoutView="50" zoomScalePageLayoutView="85" workbookViewId="0">
      <selection activeCell="B18" sqref="B18"/>
    </sheetView>
  </sheetViews>
  <sheetFormatPr defaultColWidth="40.625" defaultRowHeight="39.950000000000003" customHeight="1" x14ac:dyDescent="0.4"/>
  <cols>
    <col min="1" max="1" width="9.375" style="1" customWidth="1"/>
    <col min="2" max="2" width="50.125" style="2" customWidth="1"/>
    <col min="3" max="3" width="6.875" style="2" customWidth="1"/>
    <col min="4" max="4" width="39.375" style="2" customWidth="1"/>
    <col min="5" max="5" width="15.625" style="2" customWidth="1"/>
    <col min="6" max="6" width="12.5" style="2" customWidth="1"/>
    <col min="7" max="7" width="3" style="2" customWidth="1"/>
    <col min="8" max="8" width="16.5" style="2" customWidth="1"/>
    <col min="9" max="9" width="47.875" style="3" customWidth="1"/>
    <col min="10" max="11" width="16.5" style="2" customWidth="1"/>
    <col min="12" max="12" width="31.25" style="2" customWidth="1"/>
    <col min="13" max="14" width="16.5" style="2" customWidth="1"/>
    <col min="15" max="15" width="31.25" style="2" customWidth="1"/>
    <col min="16" max="17" width="16.5" style="2" customWidth="1"/>
    <col min="18" max="18" width="31.25" style="3" customWidth="1"/>
    <col min="19" max="20" width="16.5" style="2" customWidth="1"/>
    <col min="21" max="21" width="31.25" style="4" customWidth="1"/>
    <col min="22" max="22" width="16.5" style="2" customWidth="1"/>
    <col min="23" max="64" width="12.5" style="5" hidden="1" customWidth="1"/>
    <col min="65" max="69" width="12.5" style="2" hidden="1" customWidth="1"/>
    <col min="70" max="70" width="40.625" style="2" hidden="1" customWidth="1"/>
    <col min="71" max="16384" width="40.625" style="2"/>
  </cols>
  <sheetData>
    <row r="1" spans="1:72" ht="14.25" customHeight="1" x14ac:dyDescent="0.4"/>
    <row r="2" spans="1:72" ht="66.75" hidden="1" customHeight="1" x14ac:dyDescent="0.4">
      <c r="A2" s="2"/>
      <c r="I2" s="2"/>
      <c r="R2" s="2"/>
      <c r="U2" s="2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</row>
    <row r="3" spans="1:72" ht="39.950000000000003" hidden="1" customHeight="1" x14ac:dyDescent="0.4">
      <c r="A3" s="2"/>
      <c r="I3" s="2"/>
      <c r="R3" s="2"/>
      <c r="U3" s="2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8"/>
      <c r="AT3" s="7"/>
      <c r="AU3" s="7"/>
      <c r="AV3" s="7"/>
      <c r="AW3" s="7"/>
      <c r="AX3" s="7"/>
      <c r="AY3" s="7"/>
      <c r="AZ3" s="7"/>
      <c r="BA3" s="7"/>
      <c r="BB3" s="8"/>
      <c r="BC3" s="7"/>
      <c r="BD3" s="7"/>
      <c r="BE3" s="9"/>
      <c r="BF3" s="7"/>
      <c r="BG3" s="7"/>
      <c r="BH3" s="7"/>
      <c r="BI3" s="7"/>
      <c r="BJ3" s="7"/>
      <c r="BK3" s="7"/>
      <c r="BL3" s="7"/>
      <c r="BM3" s="10"/>
      <c r="BN3" s="11"/>
      <c r="BO3" s="11"/>
      <c r="BP3" s="11"/>
      <c r="BQ3" s="11"/>
      <c r="BR3" s="11"/>
      <c r="BS3" s="11"/>
      <c r="BT3" s="11"/>
    </row>
    <row r="4" spans="1:72" ht="39.950000000000003" hidden="1" customHeight="1" x14ac:dyDescent="0.4">
      <c r="A4" s="2"/>
      <c r="I4" s="2"/>
      <c r="R4" s="2"/>
      <c r="U4" s="2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12"/>
      <c r="AN4" s="12"/>
      <c r="AO4" s="12"/>
      <c r="AP4" s="12"/>
      <c r="AQ4" s="12"/>
      <c r="AR4" s="7"/>
      <c r="AS4" s="8"/>
      <c r="AT4" s="7"/>
      <c r="AU4" s="12"/>
      <c r="AV4" s="12"/>
      <c r="AW4" s="12"/>
      <c r="AX4" s="12"/>
      <c r="AY4" s="12"/>
      <c r="AZ4" s="12"/>
      <c r="BA4" s="12"/>
      <c r="BB4" s="8"/>
      <c r="BC4" s="12"/>
      <c r="BD4" s="12"/>
      <c r="BE4" s="9"/>
      <c r="BF4" s="12"/>
      <c r="BG4" s="12"/>
      <c r="BH4" s="13"/>
      <c r="BI4" s="7"/>
      <c r="BJ4" s="12"/>
      <c r="BK4" s="9"/>
      <c r="BL4" s="9"/>
      <c r="BM4" s="10"/>
      <c r="BN4" s="14"/>
      <c r="BO4" s="11"/>
      <c r="BP4" s="11"/>
      <c r="BQ4" s="11"/>
      <c r="BR4" s="15"/>
      <c r="BS4" s="15"/>
      <c r="BT4" s="15"/>
    </row>
    <row r="5" spans="1:72" ht="39.950000000000003" hidden="1" customHeight="1" x14ac:dyDescent="0.4">
      <c r="A5" s="2"/>
      <c r="I5" s="2"/>
      <c r="R5" s="2"/>
      <c r="U5" s="2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12"/>
      <c r="AN5" s="12"/>
      <c r="AO5" s="12"/>
      <c r="AP5" s="12"/>
      <c r="AQ5" s="12"/>
      <c r="AR5" s="7"/>
      <c r="AS5" s="8"/>
      <c r="AT5" s="7"/>
      <c r="AU5" s="12"/>
      <c r="AV5" s="12"/>
      <c r="AW5" s="12"/>
      <c r="AX5" s="12"/>
      <c r="AY5" s="12"/>
      <c r="AZ5" s="12"/>
      <c r="BA5" s="12"/>
      <c r="BB5" s="8"/>
      <c r="BC5" s="12"/>
      <c r="BD5" s="12"/>
      <c r="BE5" s="9"/>
      <c r="BF5" s="12"/>
      <c r="BG5" s="12"/>
      <c r="BH5" s="13"/>
      <c r="BI5" s="7"/>
      <c r="BJ5" s="12"/>
      <c r="BK5" s="9"/>
      <c r="BL5" s="9"/>
      <c r="BM5" s="10"/>
      <c r="BN5" s="14"/>
      <c r="BO5" s="11"/>
      <c r="BP5" s="11"/>
      <c r="BQ5" s="11"/>
      <c r="BR5" s="15"/>
      <c r="BS5" s="15"/>
      <c r="BT5" s="15"/>
    </row>
    <row r="6" spans="1:72" ht="39.950000000000003" hidden="1" customHeight="1" x14ac:dyDescent="0.4">
      <c r="A6" s="2"/>
      <c r="I6" s="2"/>
      <c r="R6" s="2"/>
      <c r="U6" s="2"/>
      <c r="W6" s="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7"/>
      <c r="AS6" s="8"/>
      <c r="AT6" s="7"/>
      <c r="AU6" s="16"/>
      <c r="AV6" s="16"/>
      <c r="AW6" s="16"/>
      <c r="AX6" s="16"/>
      <c r="AY6" s="16"/>
      <c r="AZ6" s="16"/>
      <c r="BA6" s="16"/>
      <c r="BB6" s="17"/>
      <c r="BC6" s="16"/>
      <c r="BD6" s="16"/>
      <c r="BE6" s="18"/>
      <c r="BF6" s="16"/>
      <c r="BG6" s="16"/>
      <c r="BH6" s="13"/>
      <c r="BI6" s="7"/>
      <c r="BJ6" s="16"/>
      <c r="BK6" s="16"/>
      <c r="BL6" s="16"/>
      <c r="BM6" s="19"/>
      <c r="BN6" s="20"/>
      <c r="BO6" s="11"/>
      <c r="BP6" s="11"/>
      <c r="BQ6" s="11"/>
      <c r="BR6" s="15"/>
      <c r="BS6" s="15"/>
      <c r="BT6" s="15"/>
    </row>
    <row r="7" spans="1:72" ht="39.950000000000003" hidden="1" customHeight="1" x14ac:dyDescent="0.4">
      <c r="A7" s="2"/>
      <c r="I7" s="2"/>
      <c r="R7" s="2"/>
      <c r="U7" s="2"/>
      <c r="W7" s="112"/>
      <c r="X7" s="112"/>
      <c r="Y7" s="12"/>
      <c r="Z7" s="12"/>
      <c r="AA7" s="12"/>
      <c r="AB7" s="12"/>
      <c r="AC7" s="12"/>
      <c r="AD7" s="12"/>
      <c r="AE7" s="12"/>
      <c r="AF7" s="12"/>
      <c r="AG7" s="9"/>
      <c r="AH7" s="7"/>
      <c r="AI7" s="7"/>
      <c r="AJ7" s="6"/>
      <c r="AK7" s="6"/>
      <c r="AL7" s="6"/>
      <c r="AM7" s="7"/>
      <c r="AN7" s="7"/>
      <c r="AO7" s="7"/>
      <c r="AP7" s="7"/>
      <c r="AQ7" s="7"/>
      <c r="AR7" s="7"/>
      <c r="AS7" s="8"/>
      <c r="AT7" s="7"/>
      <c r="AU7" s="12"/>
      <c r="AV7" s="12"/>
      <c r="AW7" s="12"/>
      <c r="AX7" s="12"/>
      <c r="AY7" s="12"/>
      <c r="AZ7" s="12"/>
      <c r="BA7" s="12"/>
      <c r="BB7" s="8"/>
      <c r="BC7" s="12"/>
      <c r="BD7" s="6"/>
      <c r="BE7" s="9"/>
      <c r="BF7" s="6"/>
      <c r="BG7" s="6"/>
      <c r="BH7" s="7"/>
      <c r="BI7" s="7"/>
      <c r="BJ7" s="7"/>
      <c r="BK7" s="7"/>
      <c r="BL7" s="7"/>
      <c r="BM7" s="10"/>
      <c r="BN7" s="11"/>
      <c r="BO7" s="11"/>
      <c r="BP7" s="11"/>
      <c r="BQ7" s="11"/>
      <c r="BR7" s="21"/>
      <c r="BS7" s="21"/>
      <c r="BT7" s="21"/>
    </row>
    <row r="8" spans="1:72" ht="39.950000000000003" hidden="1" customHeight="1" x14ac:dyDescent="0.4">
      <c r="A8" s="2"/>
      <c r="I8" s="2"/>
      <c r="R8" s="2"/>
      <c r="U8" s="2"/>
      <c r="W8" s="6"/>
      <c r="X8" s="22"/>
      <c r="Y8" s="8"/>
      <c r="Z8" s="23"/>
      <c r="AA8" s="13"/>
      <c r="AB8" s="7"/>
      <c r="AC8" s="23"/>
      <c r="AD8" s="23"/>
      <c r="AE8" s="23"/>
      <c r="AF8" s="23"/>
      <c r="AG8" s="23"/>
      <c r="AH8" s="23"/>
      <c r="AI8" s="12"/>
      <c r="AJ8" s="7"/>
      <c r="AK8" s="7"/>
      <c r="AL8" s="7"/>
      <c r="AM8" s="7"/>
      <c r="AN8" s="7"/>
      <c r="AO8" s="7"/>
      <c r="AP8" s="7"/>
      <c r="AQ8" s="7"/>
      <c r="AR8" s="7"/>
      <c r="AS8" s="8"/>
      <c r="AT8" s="7"/>
      <c r="AU8" s="12"/>
      <c r="AV8" s="12"/>
      <c r="AW8" s="12"/>
      <c r="AX8" s="12"/>
      <c r="AY8" s="12"/>
      <c r="AZ8" s="12"/>
      <c r="BA8" s="12"/>
      <c r="BB8" s="8"/>
      <c r="BC8" s="12"/>
      <c r="BD8" s="6"/>
      <c r="BE8" s="9"/>
      <c r="BF8" s="6"/>
      <c r="BG8" s="6"/>
      <c r="BH8" s="24"/>
      <c r="BI8" s="7"/>
      <c r="BJ8" s="6"/>
      <c r="BK8" s="7"/>
      <c r="BL8" s="7"/>
      <c r="BM8" s="10"/>
      <c r="BN8" s="11"/>
      <c r="BO8" s="11"/>
      <c r="BP8" s="11"/>
      <c r="BQ8" s="11"/>
      <c r="BR8" s="21"/>
      <c r="BS8" s="21"/>
      <c r="BT8" s="21"/>
    </row>
    <row r="9" spans="1:72" ht="39.950000000000003" hidden="1" customHeight="1" x14ac:dyDescent="0.4">
      <c r="A9" s="2"/>
      <c r="I9" s="2"/>
      <c r="R9" s="2"/>
      <c r="U9" s="2"/>
      <c r="W9" s="6"/>
      <c r="X9" s="22"/>
      <c r="Y9" s="8"/>
      <c r="Z9" s="23"/>
      <c r="AA9" s="25"/>
      <c r="AB9" s="7"/>
      <c r="AC9" s="23"/>
      <c r="AD9" s="23"/>
      <c r="AE9" s="23"/>
      <c r="AF9" s="23"/>
      <c r="AG9" s="23"/>
      <c r="AH9" s="23"/>
      <c r="AI9" s="12"/>
      <c r="AJ9" s="7"/>
      <c r="AK9" s="7"/>
      <c r="AL9" s="7"/>
      <c r="AM9" s="7"/>
      <c r="AN9" s="7"/>
      <c r="AO9" s="7"/>
      <c r="AP9" s="7"/>
      <c r="AQ9" s="7"/>
      <c r="AR9" s="7"/>
      <c r="AS9" s="8"/>
      <c r="AT9" s="7"/>
      <c r="AU9" s="12"/>
      <c r="AV9" s="12"/>
      <c r="AW9" s="12"/>
      <c r="AX9" s="12"/>
      <c r="AY9" s="12"/>
      <c r="AZ9" s="12"/>
      <c r="BA9" s="12"/>
      <c r="BB9" s="8"/>
      <c r="BC9" s="12"/>
      <c r="BD9" s="6"/>
      <c r="BE9" s="9"/>
      <c r="BF9" s="6"/>
      <c r="BG9" s="6"/>
      <c r="BH9" s="24"/>
      <c r="BI9" s="7"/>
      <c r="BJ9" s="6"/>
      <c r="BK9" s="7"/>
      <c r="BL9" s="7"/>
      <c r="BM9" s="10"/>
      <c r="BN9" s="11"/>
      <c r="BO9" s="11"/>
      <c r="BP9" s="11"/>
      <c r="BQ9" s="11"/>
      <c r="BR9" s="21"/>
      <c r="BS9" s="21"/>
      <c r="BT9" s="21"/>
    </row>
    <row r="10" spans="1:72" ht="39.950000000000003" hidden="1" customHeight="1" x14ac:dyDescent="0.4">
      <c r="A10" s="2"/>
      <c r="I10" s="2"/>
      <c r="R10" s="2"/>
      <c r="U10" s="2"/>
      <c r="W10" s="6"/>
      <c r="X10" s="22"/>
      <c r="Y10" s="8"/>
      <c r="Z10" s="23"/>
      <c r="AA10" s="25"/>
      <c r="AB10" s="7"/>
      <c r="AC10" s="23"/>
      <c r="AD10" s="23"/>
      <c r="AE10" s="23"/>
      <c r="AF10" s="23"/>
      <c r="AG10" s="23"/>
      <c r="AH10" s="23"/>
      <c r="AI10" s="12"/>
      <c r="AJ10" s="7"/>
      <c r="AK10" s="7"/>
      <c r="AL10" s="7"/>
      <c r="AM10" s="7"/>
      <c r="AN10" s="7"/>
      <c r="AO10" s="7"/>
      <c r="AP10" s="7"/>
      <c r="AQ10" s="7"/>
      <c r="AR10" s="12"/>
      <c r="AS10" s="8"/>
      <c r="AT10" s="12"/>
      <c r="AU10" s="12"/>
      <c r="AV10" s="12"/>
      <c r="AW10" s="12"/>
      <c r="AX10" s="12"/>
      <c r="AY10" s="12"/>
      <c r="AZ10" s="12"/>
      <c r="BA10" s="12"/>
      <c r="BB10" s="8"/>
      <c r="BC10" s="12"/>
      <c r="BD10" s="6"/>
      <c r="BE10" s="9"/>
      <c r="BF10" s="6"/>
      <c r="BG10" s="6"/>
      <c r="BH10" s="24"/>
      <c r="BI10" s="7"/>
      <c r="BJ10" s="6"/>
      <c r="BK10" s="7"/>
      <c r="BL10" s="7"/>
      <c r="BM10" s="10"/>
      <c r="BN10" s="11"/>
      <c r="BO10" s="11"/>
      <c r="BP10" s="11"/>
      <c r="BQ10" s="11"/>
      <c r="BR10" s="11"/>
      <c r="BS10" s="11"/>
      <c r="BT10" s="11"/>
    </row>
    <row r="11" spans="1:72" ht="39.950000000000003" hidden="1" customHeight="1" x14ac:dyDescent="0.4">
      <c r="A11" s="2"/>
      <c r="I11" s="2"/>
      <c r="R11" s="2"/>
      <c r="U11" s="2"/>
      <c r="W11" s="6"/>
      <c r="X11" s="22"/>
      <c r="Y11" s="8"/>
      <c r="Z11" s="23"/>
      <c r="AA11" s="25"/>
      <c r="AB11" s="7"/>
      <c r="AC11" s="23"/>
      <c r="AD11" s="23"/>
      <c r="AE11" s="23"/>
      <c r="AF11" s="23"/>
      <c r="AG11" s="23"/>
      <c r="AH11" s="23"/>
      <c r="AI11" s="12"/>
      <c r="AJ11" s="7"/>
      <c r="AK11" s="7"/>
      <c r="AL11" s="7"/>
      <c r="AM11" s="7"/>
      <c r="AN11" s="7"/>
      <c r="AO11" s="7"/>
      <c r="AP11" s="7"/>
      <c r="AQ11" s="7"/>
      <c r="AR11" s="7"/>
      <c r="AS11" s="8"/>
      <c r="AT11" s="7"/>
      <c r="AU11" s="12"/>
      <c r="AV11" s="12"/>
      <c r="AW11" s="12"/>
      <c r="AX11" s="12"/>
      <c r="AY11" s="12"/>
      <c r="AZ11" s="12"/>
      <c r="BA11" s="12"/>
      <c r="BB11" s="8"/>
      <c r="BC11" s="12"/>
      <c r="BD11" s="6"/>
      <c r="BE11" s="9"/>
      <c r="BF11" s="6"/>
      <c r="BG11" s="6"/>
      <c r="BH11" s="7"/>
      <c r="BI11" s="7"/>
      <c r="BJ11" s="13"/>
      <c r="BK11" s="26"/>
      <c r="BL11" s="12"/>
      <c r="BM11" s="10"/>
      <c r="BN11" s="11"/>
      <c r="BO11" s="11"/>
      <c r="BP11" s="11"/>
      <c r="BQ11" s="11"/>
      <c r="BR11" s="11"/>
      <c r="BS11" s="11"/>
      <c r="BT11" s="11"/>
    </row>
    <row r="12" spans="1:72" ht="39.950000000000003" hidden="1" customHeight="1" x14ac:dyDescent="0.4">
      <c r="A12" s="2"/>
      <c r="I12" s="2"/>
      <c r="R12" s="2"/>
      <c r="U12" s="2"/>
      <c r="W12" s="6"/>
      <c r="X12" s="23"/>
      <c r="Y12" s="23"/>
      <c r="Z12" s="23"/>
      <c r="AA12" s="25"/>
      <c r="AB12" s="7"/>
      <c r="AC12" s="23"/>
      <c r="AD12" s="23"/>
      <c r="AE12" s="23"/>
      <c r="AF12" s="23"/>
      <c r="AG12" s="23"/>
      <c r="AH12" s="23"/>
      <c r="AI12" s="12"/>
      <c r="AJ12" s="7"/>
      <c r="AK12" s="7"/>
      <c r="AL12" s="7"/>
      <c r="AM12" s="7"/>
      <c r="AN12" s="7"/>
      <c r="AO12" s="7"/>
      <c r="AP12" s="7"/>
      <c r="AQ12" s="7"/>
      <c r="AR12" s="12"/>
      <c r="AS12" s="8"/>
      <c r="AT12" s="12"/>
      <c r="AU12" s="12"/>
      <c r="AV12" s="12"/>
      <c r="AW12" s="12"/>
      <c r="AX12" s="12"/>
      <c r="AY12" s="12"/>
      <c r="AZ12" s="12"/>
      <c r="BA12" s="12"/>
      <c r="BB12" s="8"/>
      <c r="BC12" s="12"/>
      <c r="BD12" s="6"/>
      <c r="BE12" s="9"/>
      <c r="BF12" s="6"/>
      <c r="BG12" s="6"/>
      <c r="BH12" s="7"/>
      <c r="BI12" s="7"/>
      <c r="BJ12" s="26"/>
      <c r="BK12" s="27"/>
      <c r="BL12" s="12"/>
      <c r="BM12" s="10"/>
      <c r="BN12" s="11"/>
      <c r="BO12" s="11"/>
      <c r="BP12" s="11"/>
      <c r="BQ12" s="11"/>
      <c r="BR12" s="11"/>
      <c r="BS12" s="11"/>
      <c r="BT12" s="11"/>
    </row>
    <row r="13" spans="1:72" ht="39.950000000000003" hidden="1" customHeight="1" x14ac:dyDescent="0.4">
      <c r="A13" s="2"/>
      <c r="I13" s="2"/>
      <c r="R13" s="2"/>
      <c r="U13" s="2"/>
      <c r="W13" s="6"/>
      <c r="X13" s="23"/>
      <c r="Y13" s="23"/>
      <c r="Z13" s="23"/>
      <c r="AA13" s="25"/>
      <c r="AB13" s="7"/>
      <c r="AC13" s="23"/>
      <c r="AD13" s="23"/>
      <c r="AE13" s="23"/>
      <c r="AF13" s="23"/>
      <c r="AG13" s="23"/>
      <c r="AH13" s="23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8"/>
      <c r="AT13" s="7"/>
      <c r="AU13" s="7"/>
      <c r="AV13" s="7"/>
      <c r="AW13" s="7"/>
      <c r="AX13" s="7"/>
      <c r="AY13" s="7"/>
      <c r="AZ13" s="7"/>
      <c r="BA13" s="7"/>
      <c r="BB13" s="8"/>
      <c r="BC13" s="7"/>
      <c r="BD13" s="7"/>
      <c r="BE13" s="9"/>
      <c r="BF13" s="7"/>
      <c r="BG13" s="7"/>
      <c r="BH13" s="7"/>
      <c r="BI13" s="7"/>
      <c r="BJ13" s="7"/>
      <c r="BK13" s="28"/>
      <c r="BL13" s="6"/>
      <c r="BM13" s="29"/>
      <c r="BN13" s="11"/>
      <c r="BO13" s="11"/>
      <c r="BP13" s="11"/>
      <c r="BQ13" s="11"/>
      <c r="BR13" s="11"/>
      <c r="BS13" s="11"/>
      <c r="BT13" s="11"/>
    </row>
    <row r="14" spans="1:72" ht="53.25" hidden="1" customHeight="1" x14ac:dyDescent="0.4">
      <c r="A14" s="2"/>
      <c r="I14" s="2"/>
      <c r="R14" s="2"/>
      <c r="U14" s="2"/>
      <c r="W14" s="6"/>
      <c r="X14" s="7"/>
      <c r="Y14" s="7"/>
      <c r="Z14" s="9"/>
      <c r="AA14" s="27">
        <v>94</v>
      </c>
      <c r="AB14" s="7"/>
      <c r="AC14" s="7"/>
      <c r="AD14" s="7"/>
      <c r="AE14" s="7"/>
      <c r="AF14" s="94"/>
      <c r="AG14" s="94"/>
      <c r="AH14" s="94"/>
      <c r="AI14" s="7">
        <v>94</v>
      </c>
      <c r="AJ14" s="7"/>
      <c r="AK14" s="12"/>
      <c r="AL14" s="7"/>
      <c r="AM14" s="94"/>
      <c r="AN14" s="94"/>
      <c r="AO14" s="12">
        <v>94</v>
      </c>
      <c r="AP14" s="9"/>
      <c r="AQ14" s="110"/>
      <c r="AR14" s="110"/>
      <c r="AS14" s="8">
        <v>27</v>
      </c>
      <c r="AT14" s="12"/>
      <c r="AU14" s="7">
        <f>AA20</f>
        <v>27</v>
      </c>
      <c r="AV14" s="7" t="b">
        <f>AS14=AU14</f>
        <v>1</v>
      </c>
      <c r="AW14" s="7"/>
      <c r="AX14" s="7"/>
      <c r="AY14" s="7"/>
      <c r="AZ14" s="7"/>
      <c r="BA14" s="7"/>
      <c r="BB14" s="8"/>
      <c r="BC14" s="7"/>
      <c r="BD14" s="7"/>
      <c r="BE14" s="9"/>
      <c r="BF14" s="7"/>
      <c r="BG14" s="30"/>
      <c r="BH14" s="113"/>
      <c r="BI14" s="113"/>
      <c r="BJ14" s="113"/>
      <c r="BK14" s="28"/>
      <c r="BL14" s="28"/>
      <c r="BM14" s="29"/>
      <c r="BN14" s="14"/>
      <c r="BO14" s="14"/>
      <c r="BP14" s="11"/>
      <c r="BQ14" s="11"/>
      <c r="BR14" s="11"/>
      <c r="BS14" s="11"/>
      <c r="BT14" s="31"/>
    </row>
    <row r="15" spans="1:72" ht="39.950000000000003" hidden="1" customHeight="1" x14ac:dyDescent="0.4">
      <c r="A15" s="2"/>
      <c r="I15" s="2"/>
      <c r="R15" s="2"/>
      <c r="U15" s="2"/>
      <c r="W15" s="6"/>
      <c r="X15" s="7"/>
      <c r="Y15" s="7"/>
      <c r="Z15" s="9"/>
      <c r="AA15" s="32">
        <v>94</v>
      </c>
      <c r="AB15" s="9"/>
      <c r="AC15" s="33"/>
      <c r="AD15" s="7"/>
      <c r="AE15" s="7"/>
      <c r="AF15" s="9"/>
      <c r="AG15" s="9"/>
      <c r="AH15" s="9"/>
      <c r="AI15" s="7">
        <v>94</v>
      </c>
      <c r="AJ15" s="7"/>
      <c r="AK15" s="12"/>
      <c r="AL15" s="7"/>
      <c r="AM15" s="93"/>
      <c r="AN15" s="93"/>
      <c r="AO15" s="34"/>
      <c r="AP15" s="34"/>
      <c r="AQ15" s="110"/>
      <c r="AR15" s="110"/>
      <c r="AS15" s="8">
        <v>75</v>
      </c>
      <c r="AT15" s="12"/>
      <c r="AU15" s="7">
        <f>AB20</f>
        <v>75</v>
      </c>
      <c r="AV15" s="7" t="b">
        <f t="shared" ref="AV15:AV16" si="0">AS15=AU15</f>
        <v>1</v>
      </c>
      <c r="AW15" s="7"/>
      <c r="AX15" s="7"/>
      <c r="AY15" s="7"/>
      <c r="AZ15" s="7"/>
      <c r="BA15" s="7"/>
      <c r="BB15" s="8"/>
      <c r="BC15" s="7"/>
      <c r="BD15" s="7"/>
      <c r="BE15" s="9"/>
      <c r="BF15" s="7"/>
      <c r="BG15" s="35"/>
      <c r="BH15" s="94"/>
      <c r="BI15" s="94"/>
      <c r="BJ15" s="94"/>
      <c r="BK15" s="12"/>
      <c r="BL15" s="12"/>
      <c r="BM15" s="36"/>
      <c r="BN15" s="37"/>
      <c r="BO15" s="14"/>
      <c r="BP15" s="11"/>
      <c r="BQ15" s="11"/>
      <c r="BR15" s="11"/>
      <c r="BS15" s="11"/>
      <c r="BT15" s="31"/>
    </row>
    <row r="16" spans="1:72" ht="39.950000000000003" hidden="1" customHeight="1" x14ac:dyDescent="0.4">
      <c r="A16" s="2"/>
      <c r="I16" s="2"/>
      <c r="R16" s="2"/>
      <c r="U16" s="2"/>
      <c r="W16" s="6"/>
      <c r="X16" s="7"/>
      <c r="Y16" s="7"/>
      <c r="Z16" s="9"/>
      <c r="AA16" s="27">
        <v>0</v>
      </c>
      <c r="AB16" s="7"/>
      <c r="AC16" s="7"/>
      <c r="AD16" s="7"/>
      <c r="AE16" s="7"/>
      <c r="AF16" s="9"/>
      <c r="AG16" s="9"/>
      <c r="AH16" s="9"/>
      <c r="AI16" s="7">
        <v>0</v>
      </c>
      <c r="AJ16" s="7"/>
      <c r="AK16" s="12"/>
      <c r="AL16" s="7"/>
      <c r="AM16" s="93"/>
      <c r="AN16" s="93"/>
      <c r="AO16" s="34"/>
      <c r="AP16" s="34"/>
      <c r="AQ16" s="110"/>
      <c r="AR16" s="110"/>
      <c r="AS16" s="8">
        <f>COUNTA(T24:T117)</f>
        <v>26</v>
      </c>
      <c r="AT16" s="12"/>
      <c r="AU16" s="7">
        <f>AC20</f>
        <v>26</v>
      </c>
      <c r="AV16" s="7" t="b">
        <f t="shared" si="0"/>
        <v>1</v>
      </c>
      <c r="AW16" s="7"/>
      <c r="AX16" s="7"/>
      <c r="AY16" s="7"/>
      <c r="AZ16" s="7"/>
      <c r="BA16" s="7"/>
      <c r="BB16" s="8"/>
      <c r="BC16" s="7"/>
      <c r="BD16" s="7"/>
      <c r="BE16" s="9"/>
      <c r="BF16" s="7"/>
      <c r="BG16" s="38"/>
      <c r="BH16" s="94"/>
      <c r="BI16" s="94"/>
      <c r="BJ16" s="94"/>
      <c r="BK16" s="12"/>
      <c r="BL16" s="12"/>
      <c r="BM16" s="36"/>
      <c r="BN16" s="37"/>
      <c r="BO16" s="14"/>
      <c r="BP16" s="11"/>
      <c r="BQ16" s="39"/>
      <c r="BR16" s="11"/>
      <c r="BS16" s="11"/>
      <c r="BT16" s="31"/>
    </row>
    <row r="17" spans="1:72" ht="39.950000000000003" hidden="1" customHeight="1" x14ac:dyDescent="0.4">
      <c r="A17" s="2"/>
      <c r="I17" s="2"/>
      <c r="R17" s="2"/>
      <c r="U17" s="2"/>
      <c r="W17" s="6"/>
      <c r="X17" s="7"/>
      <c r="Y17" s="7"/>
      <c r="Z17" s="2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93"/>
      <c r="AN17" s="93"/>
      <c r="AO17" s="40"/>
      <c r="AP17" s="34"/>
      <c r="AQ17" s="7"/>
      <c r="AR17" s="7"/>
      <c r="AS17" s="8"/>
      <c r="AT17" s="7"/>
      <c r="AU17" s="7"/>
      <c r="AV17" s="7"/>
      <c r="AW17" s="7"/>
      <c r="AX17" s="7"/>
      <c r="AY17" s="7"/>
      <c r="AZ17" s="7"/>
      <c r="BA17" s="7"/>
      <c r="BB17" s="8"/>
      <c r="BC17" s="7"/>
      <c r="BD17" s="7"/>
      <c r="BE17" s="9"/>
      <c r="BF17" s="7"/>
      <c r="BG17" s="38"/>
      <c r="BH17" s="94"/>
      <c r="BI17" s="94"/>
      <c r="BJ17" s="94"/>
      <c r="BK17" s="12"/>
      <c r="BL17" s="12"/>
      <c r="BM17" s="10"/>
      <c r="BN17" s="14"/>
      <c r="BO17" s="14"/>
      <c r="BP17" s="11"/>
      <c r="BQ17" s="11"/>
      <c r="BR17" s="11"/>
      <c r="BS17" s="11"/>
      <c r="BT17" s="31"/>
    </row>
    <row r="18" spans="1:72" ht="39.950000000000003" customHeight="1" x14ac:dyDescent="0.4">
      <c r="B18" s="41" t="s">
        <v>0</v>
      </c>
      <c r="C18" s="11"/>
      <c r="D18" s="42" t="str">
        <f>"対策必要箇所数　"&amp;DBCS(AO14)&amp;"箇所"&amp;"　　　　対策済み箇所数　"&amp;DBCS(Z20)&amp;"箇所"&amp;"　　　　対応予定箇所数　"&amp;DBCS(AO14-Z20)&amp;"箇所"</f>
        <v>対策必要箇所数　９４箇所　　　　対策済み箇所数　１箇所　　　　対応予定箇所数　９３箇所</v>
      </c>
      <c r="E18" s="11"/>
      <c r="F18" s="11"/>
      <c r="H18" s="10"/>
      <c r="I18" s="36"/>
      <c r="J18" s="10"/>
      <c r="K18" s="10"/>
      <c r="L18" s="10"/>
      <c r="M18" s="10"/>
      <c r="N18" s="10"/>
      <c r="O18" s="10"/>
      <c r="P18" s="10"/>
      <c r="Q18" s="10"/>
      <c r="R18" s="36"/>
      <c r="S18" s="10"/>
      <c r="T18" s="39"/>
      <c r="U18" s="10"/>
      <c r="V18" s="43" t="s">
        <v>1</v>
      </c>
      <c r="W18" s="7"/>
      <c r="X18" s="44"/>
      <c r="Y18" s="44"/>
      <c r="Z18" s="44"/>
      <c r="AA18" s="44"/>
      <c r="AB18" s="44"/>
      <c r="AC18" s="44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11"/>
      <c r="BN18" s="11"/>
      <c r="BO18" s="11"/>
      <c r="BP18" s="11"/>
      <c r="BQ18" s="11"/>
      <c r="BR18" s="11"/>
      <c r="BS18" s="11"/>
      <c r="BT18" s="11"/>
    </row>
    <row r="19" spans="1:72" ht="39.950000000000003" customHeight="1" thickBot="1" x14ac:dyDescent="0.45">
      <c r="C19" s="11"/>
      <c r="D19" s="42" t="str">
        <f>"【担当部署別対策箇所数"&amp;" ： 学校・教育委員会　"&amp;DBCS(AS14)&amp;"箇所  ， 道路管理者　"&amp;DBCS(AS15)&amp;"箇所  ， 警察　"&amp;DBCS(AS16)&amp;"箇所】"</f>
        <v>【担当部署別対策箇所数 ： 学校・教育委員会　２７箇所  ， 道路管理者　７５箇所  ， 警察　２６箇所】</v>
      </c>
      <c r="E19" s="11"/>
      <c r="F19" s="11"/>
      <c r="H19" s="10"/>
      <c r="I19" s="36"/>
      <c r="J19" s="10"/>
      <c r="K19" s="10"/>
      <c r="L19" s="10"/>
      <c r="M19" s="10"/>
      <c r="N19" s="10"/>
      <c r="O19" s="10"/>
      <c r="P19" s="10"/>
      <c r="Q19" s="10"/>
      <c r="R19" s="36"/>
      <c r="S19" s="10"/>
      <c r="T19" s="39"/>
      <c r="V19" s="45" t="s">
        <v>2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11"/>
      <c r="BN19" s="11"/>
      <c r="BO19" s="11"/>
      <c r="BP19" s="11"/>
      <c r="BQ19" s="11"/>
      <c r="BR19" s="11"/>
      <c r="BS19" s="11"/>
      <c r="BT19" s="11"/>
    </row>
    <row r="20" spans="1:72" s="1" customFormat="1" ht="39.75" customHeight="1" x14ac:dyDescent="0.4">
      <c r="A20" s="95" t="s">
        <v>3</v>
      </c>
      <c r="B20" s="98" t="s">
        <v>4</v>
      </c>
      <c r="C20" s="99"/>
      <c r="D20" s="104" t="s">
        <v>5</v>
      </c>
      <c r="E20" s="104"/>
      <c r="F20" s="104"/>
      <c r="G20" s="105"/>
      <c r="H20" s="106" t="s">
        <v>6</v>
      </c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5"/>
      <c r="W20" s="46"/>
      <c r="X20" s="46"/>
      <c r="Y20" s="46"/>
      <c r="Z20" s="46">
        <f>COUNTIF(Z24:Z398,TRUE)</f>
        <v>1</v>
      </c>
      <c r="AA20" s="46">
        <f>SUM(AA24:AA398)</f>
        <v>27</v>
      </c>
      <c r="AB20" s="46">
        <f>COUNTA(AB24:AB398)-COUNTIF(AB24:AB398,0)</f>
        <v>75</v>
      </c>
      <c r="AC20" s="46">
        <f>SUM(AC24:AC398)</f>
        <v>26</v>
      </c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72" s="1" customFormat="1" ht="39.75" customHeight="1" x14ac:dyDescent="0.4">
      <c r="A21" s="96"/>
      <c r="B21" s="100"/>
      <c r="C21" s="101"/>
      <c r="D21" s="90" t="s">
        <v>7</v>
      </c>
      <c r="E21" s="90"/>
      <c r="F21" s="90"/>
      <c r="G21" s="107"/>
      <c r="H21" s="108" t="s">
        <v>8</v>
      </c>
      <c r="I21" s="91"/>
      <c r="J21" s="91"/>
      <c r="K21" s="91" t="s">
        <v>9</v>
      </c>
      <c r="L21" s="91"/>
      <c r="M21" s="91"/>
      <c r="N21" s="91"/>
      <c r="O21" s="91"/>
      <c r="P21" s="91"/>
      <c r="Q21" s="91"/>
      <c r="R21" s="91"/>
      <c r="S21" s="91"/>
      <c r="T21" s="91" t="s">
        <v>10</v>
      </c>
      <c r="U21" s="91"/>
      <c r="V21" s="109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spans="1:72" s="1" customFormat="1" ht="39.75" customHeight="1" x14ac:dyDescent="0.4">
      <c r="A22" s="96"/>
      <c r="B22" s="100"/>
      <c r="C22" s="101"/>
      <c r="D22" s="90"/>
      <c r="E22" s="90"/>
      <c r="F22" s="90"/>
      <c r="G22" s="107"/>
      <c r="H22" s="87" t="s">
        <v>11</v>
      </c>
      <c r="I22" s="79" t="s">
        <v>12</v>
      </c>
      <c r="J22" s="88"/>
      <c r="K22" s="90" t="s">
        <v>13</v>
      </c>
      <c r="L22" s="90"/>
      <c r="M22" s="90"/>
      <c r="N22" s="91" t="s">
        <v>14</v>
      </c>
      <c r="O22" s="91"/>
      <c r="P22" s="91"/>
      <c r="Q22" s="91" t="s">
        <v>15</v>
      </c>
      <c r="R22" s="91"/>
      <c r="S22" s="91"/>
      <c r="T22" s="92" t="s">
        <v>11</v>
      </c>
      <c r="U22" s="79" t="s">
        <v>12</v>
      </c>
      <c r="V22" s="80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</row>
    <row r="23" spans="1:72" s="1" customFormat="1" ht="39.75" customHeight="1" x14ac:dyDescent="0.4">
      <c r="A23" s="97"/>
      <c r="B23" s="102"/>
      <c r="C23" s="103"/>
      <c r="D23" s="90"/>
      <c r="E23" s="90"/>
      <c r="F23" s="90"/>
      <c r="G23" s="107"/>
      <c r="H23" s="87"/>
      <c r="I23" s="81"/>
      <c r="J23" s="89"/>
      <c r="K23" s="47" t="s">
        <v>11</v>
      </c>
      <c r="L23" s="83" t="s">
        <v>12</v>
      </c>
      <c r="M23" s="84"/>
      <c r="N23" s="47" t="s">
        <v>11</v>
      </c>
      <c r="O23" s="83" t="s">
        <v>12</v>
      </c>
      <c r="P23" s="84"/>
      <c r="Q23" s="47" t="s">
        <v>11</v>
      </c>
      <c r="R23" s="83" t="s">
        <v>12</v>
      </c>
      <c r="S23" s="84"/>
      <c r="T23" s="92"/>
      <c r="U23" s="81"/>
      <c r="V23" s="82"/>
      <c r="W23" s="46"/>
      <c r="X23" s="46" t="s">
        <v>16</v>
      </c>
      <c r="Y23" s="46" t="s">
        <v>17</v>
      </c>
      <c r="Z23" s="46" t="s">
        <v>18</v>
      </c>
      <c r="AA23" s="46" t="s">
        <v>19</v>
      </c>
      <c r="AB23" s="46" t="s">
        <v>20</v>
      </c>
      <c r="AC23" s="46" t="s">
        <v>10</v>
      </c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72" s="57" customFormat="1" ht="51" x14ac:dyDescent="0.4">
      <c r="A24" s="48">
        <v>1</v>
      </c>
      <c r="B24" s="85" t="s">
        <v>21</v>
      </c>
      <c r="C24" s="86" t="s">
        <v>22</v>
      </c>
      <c r="D24" s="74" t="s">
        <v>23</v>
      </c>
      <c r="E24" s="72" t="s">
        <v>24</v>
      </c>
      <c r="F24" s="72" t="s">
        <v>24</v>
      </c>
      <c r="G24" s="72" t="s">
        <v>24</v>
      </c>
      <c r="H24" s="49" t="s">
        <v>25</v>
      </c>
      <c r="I24" s="50" t="s">
        <v>25</v>
      </c>
      <c r="J24" s="51"/>
      <c r="K24" s="52" t="s">
        <v>26</v>
      </c>
      <c r="L24" s="53" t="s">
        <v>27</v>
      </c>
      <c r="M24" s="51"/>
      <c r="N24" s="52"/>
      <c r="O24" s="54"/>
      <c r="P24" s="51"/>
      <c r="Q24" s="52"/>
      <c r="R24" s="50"/>
      <c r="S24" s="51"/>
      <c r="T24" s="52"/>
      <c r="U24" s="50"/>
      <c r="V24" s="55"/>
      <c r="W24" s="56"/>
      <c r="X24" s="56">
        <f t="shared" ref="X24:X87" si="1">COUNTIF(H24:T24,"○")+COUNTIF(H24:T24,"●")</f>
        <v>1</v>
      </c>
      <c r="Y24" s="56">
        <f t="shared" ref="Y24:Y87" si="2">COUNTIF(H24:T24,"●")</f>
        <v>0</v>
      </c>
      <c r="Z24" s="56" t="b">
        <f>IF(X24=0,"",X24=Y24)</f>
        <v>0</v>
      </c>
      <c r="AA24" s="56">
        <f t="shared" ref="AA24:AA87" si="3">COUNTIF(H24,"○")+COUNTIF(H24,"●")</f>
        <v>0</v>
      </c>
      <c r="AB24" s="56">
        <f t="shared" ref="AB24:AB87" si="4">COUNTIF(K24,"○")+COUNTIF(K24,"●")+COUNTIF(N24,"○")+COUNTIF(N24,"●")+COUNTIF(Q24,"○")+COUNTIF(Q24,"●")</f>
        <v>1</v>
      </c>
      <c r="AC24" s="56">
        <f t="shared" ref="AC24:AC87" si="5">COUNTIF(T24,"○")+COUNTIF(T24,"●")</f>
        <v>0</v>
      </c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72" s="57" customFormat="1" ht="51" x14ac:dyDescent="0.4">
      <c r="A25" s="58">
        <v>2</v>
      </c>
      <c r="B25" s="72" t="s">
        <v>28</v>
      </c>
      <c r="C25" s="73" t="s">
        <v>22</v>
      </c>
      <c r="D25" s="74" t="s">
        <v>29</v>
      </c>
      <c r="E25" s="72" t="s">
        <v>30</v>
      </c>
      <c r="F25" s="72" t="s">
        <v>30</v>
      </c>
      <c r="G25" s="72" t="s">
        <v>30</v>
      </c>
      <c r="H25" s="49" t="s">
        <v>25</v>
      </c>
      <c r="I25" s="50" t="s">
        <v>25</v>
      </c>
      <c r="J25" s="51"/>
      <c r="K25" s="52"/>
      <c r="L25" s="54"/>
      <c r="M25" s="51"/>
      <c r="N25" s="52" t="s">
        <v>31</v>
      </c>
      <c r="O25" s="50" t="s">
        <v>32</v>
      </c>
      <c r="P25" s="59"/>
      <c r="Q25" s="52"/>
      <c r="R25" s="50"/>
      <c r="S25" s="51"/>
      <c r="T25" s="52"/>
      <c r="U25" s="50"/>
      <c r="V25" s="55"/>
      <c r="W25" s="56"/>
      <c r="X25" s="56">
        <f t="shared" si="1"/>
        <v>1</v>
      </c>
      <c r="Y25" s="56">
        <f t="shared" si="2"/>
        <v>0</v>
      </c>
      <c r="Z25" s="56" t="b">
        <f t="shared" ref="Z25:Z88" si="6">IF(X25=0,"",X25=Y25)</f>
        <v>0</v>
      </c>
      <c r="AA25" s="56">
        <f t="shared" si="3"/>
        <v>0</v>
      </c>
      <c r="AB25" s="56">
        <f t="shared" si="4"/>
        <v>1</v>
      </c>
      <c r="AC25" s="56">
        <f t="shared" si="5"/>
        <v>0</v>
      </c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2" s="57" customFormat="1" ht="51" x14ac:dyDescent="0.4">
      <c r="A26" s="58">
        <v>3</v>
      </c>
      <c r="B26" s="72" t="s">
        <v>33</v>
      </c>
      <c r="C26" s="73" t="s">
        <v>22</v>
      </c>
      <c r="D26" s="74" t="s">
        <v>34</v>
      </c>
      <c r="E26" s="72" t="s">
        <v>35</v>
      </c>
      <c r="F26" s="72" t="s">
        <v>35</v>
      </c>
      <c r="G26" s="72" t="s">
        <v>35</v>
      </c>
      <c r="H26" s="49" t="s">
        <v>25</v>
      </c>
      <c r="I26" s="50" t="s">
        <v>25</v>
      </c>
      <c r="J26" s="51"/>
      <c r="K26" s="52"/>
      <c r="L26" s="54"/>
      <c r="M26" s="51"/>
      <c r="N26" s="52" t="s">
        <v>31</v>
      </c>
      <c r="O26" s="50" t="s">
        <v>32</v>
      </c>
      <c r="P26" s="59"/>
      <c r="Q26" s="52"/>
      <c r="R26" s="50"/>
      <c r="S26" s="51"/>
      <c r="T26" s="52"/>
      <c r="U26" s="50"/>
      <c r="V26" s="55"/>
      <c r="W26" s="56"/>
      <c r="X26" s="56">
        <f t="shared" si="1"/>
        <v>1</v>
      </c>
      <c r="Y26" s="56">
        <f t="shared" si="2"/>
        <v>0</v>
      </c>
      <c r="Z26" s="56" t="b">
        <f t="shared" si="6"/>
        <v>0</v>
      </c>
      <c r="AA26" s="56">
        <f t="shared" si="3"/>
        <v>0</v>
      </c>
      <c r="AB26" s="56">
        <f t="shared" si="4"/>
        <v>1</v>
      </c>
      <c r="AC26" s="56">
        <f t="shared" si="5"/>
        <v>0</v>
      </c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2" s="57" customFormat="1" ht="51" x14ac:dyDescent="0.4">
      <c r="A27" s="58">
        <v>4</v>
      </c>
      <c r="B27" s="72" t="s">
        <v>36</v>
      </c>
      <c r="C27" s="73" t="s">
        <v>22</v>
      </c>
      <c r="D27" s="74" t="s">
        <v>37</v>
      </c>
      <c r="E27" s="72" t="s">
        <v>38</v>
      </c>
      <c r="F27" s="72" t="s">
        <v>38</v>
      </c>
      <c r="G27" s="72" t="s">
        <v>38</v>
      </c>
      <c r="H27" s="49" t="s">
        <v>25</v>
      </c>
      <c r="I27" s="50" t="s">
        <v>25</v>
      </c>
      <c r="J27" s="51"/>
      <c r="K27" s="52"/>
      <c r="L27" s="54"/>
      <c r="M27" s="51"/>
      <c r="N27" s="52" t="s">
        <v>31</v>
      </c>
      <c r="O27" s="50" t="s">
        <v>32</v>
      </c>
      <c r="P27" s="59"/>
      <c r="Q27" s="52"/>
      <c r="R27" s="50"/>
      <c r="S27" s="51"/>
      <c r="T27" s="52" t="s">
        <v>31</v>
      </c>
      <c r="U27" s="50" t="s">
        <v>39</v>
      </c>
      <c r="V27" s="55"/>
      <c r="W27" s="56"/>
      <c r="X27" s="56">
        <f t="shared" si="1"/>
        <v>2</v>
      </c>
      <c r="Y27" s="56">
        <f t="shared" si="2"/>
        <v>0</v>
      </c>
      <c r="Z27" s="56" t="b">
        <f t="shared" si="6"/>
        <v>0</v>
      </c>
      <c r="AA27" s="56">
        <f t="shared" si="3"/>
        <v>0</v>
      </c>
      <c r="AB27" s="56">
        <f t="shared" si="4"/>
        <v>1</v>
      </c>
      <c r="AC27" s="56">
        <f t="shared" si="5"/>
        <v>1</v>
      </c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72" s="57" customFormat="1" ht="76.5" x14ac:dyDescent="0.4">
      <c r="A28" s="58">
        <v>5</v>
      </c>
      <c r="B28" s="72" t="s">
        <v>40</v>
      </c>
      <c r="C28" s="73" t="s">
        <v>22</v>
      </c>
      <c r="D28" s="74" t="s">
        <v>41</v>
      </c>
      <c r="E28" s="72" t="s">
        <v>41</v>
      </c>
      <c r="F28" s="72" t="s">
        <v>41</v>
      </c>
      <c r="G28" s="72" t="s">
        <v>41</v>
      </c>
      <c r="H28" s="49" t="s">
        <v>25</v>
      </c>
      <c r="I28" s="50" t="s">
        <v>25</v>
      </c>
      <c r="J28" s="51"/>
      <c r="K28" s="52"/>
      <c r="L28" s="54"/>
      <c r="M28" s="51"/>
      <c r="N28" s="52" t="s">
        <v>31</v>
      </c>
      <c r="O28" s="50" t="s">
        <v>42</v>
      </c>
      <c r="P28" s="59" t="s">
        <v>43</v>
      </c>
      <c r="Q28" s="52"/>
      <c r="R28" s="50"/>
      <c r="S28" s="51"/>
      <c r="T28" s="52" t="s">
        <v>31</v>
      </c>
      <c r="U28" s="50" t="s">
        <v>44</v>
      </c>
      <c r="V28" s="55"/>
      <c r="W28" s="56"/>
      <c r="X28" s="56">
        <f t="shared" si="1"/>
        <v>2</v>
      </c>
      <c r="Y28" s="56">
        <f t="shared" si="2"/>
        <v>0</v>
      </c>
      <c r="Z28" s="56" t="b">
        <f t="shared" si="6"/>
        <v>0</v>
      </c>
      <c r="AA28" s="56">
        <f t="shared" si="3"/>
        <v>0</v>
      </c>
      <c r="AB28" s="56">
        <f t="shared" si="4"/>
        <v>1</v>
      </c>
      <c r="AC28" s="56">
        <f t="shared" si="5"/>
        <v>1</v>
      </c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2" s="57" customFormat="1" ht="25.5" x14ac:dyDescent="0.4">
      <c r="A29" s="58">
        <v>6</v>
      </c>
      <c r="B29" s="72" t="s">
        <v>45</v>
      </c>
      <c r="C29" s="73" t="s">
        <v>22</v>
      </c>
      <c r="D29" s="74" t="s">
        <v>46</v>
      </c>
      <c r="E29" s="72" t="s">
        <v>47</v>
      </c>
      <c r="F29" s="72" t="s">
        <v>47</v>
      </c>
      <c r="G29" s="72" t="s">
        <v>47</v>
      </c>
      <c r="H29" s="49" t="s">
        <v>25</v>
      </c>
      <c r="I29" s="50" t="s">
        <v>25</v>
      </c>
      <c r="J29" s="51"/>
      <c r="K29" s="52"/>
      <c r="L29" s="54"/>
      <c r="M29" s="51"/>
      <c r="N29" s="52"/>
      <c r="O29" s="54"/>
      <c r="P29" s="51"/>
      <c r="Q29" s="52" t="s">
        <v>31</v>
      </c>
      <c r="R29" s="50" t="s">
        <v>48</v>
      </c>
      <c r="S29" s="51"/>
      <c r="T29" s="52"/>
      <c r="U29" s="50"/>
      <c r="V29" s="55"/>
      <c r="W29" s="56"/>
      <c r="X29" s="56">
        <f t="shared" si="1"/>
        <v>1</v>
      </c>
      <c r="Y29" s="56">
        <f t="shared" si="2"/>
        <v>0</v>
      </c>
      <c r="Z29" s="56" t="b">
        <f t="shared" si="6"/>
        <v>0</v>
      </c>
      <c r="AA29" s="56">
        <f t="shared" si="3"/>
        <v>0</v>
      </c>
      <c r="AB29" s="56">
        <f t="shared" si="4"/>
        <v>1</v>
      </c>
      <c r="AC29" s="56">
        <f t="shared" si="5"/>
        <v>0</v>
      </c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72" s="57" customFormat="1" ht="51" x14ac:dyDescent="0.4">
      <c r="A30" s="58">
        <v>7</v>
      </c>
      <c r="B30" s="72" t="s">
        <v>49</v>
      </c>
      <c r="C30" s="73" t="s">
        <v>22</v>
      </c>
      <c r="D30" s="74" t="s">
        <v>50</v>
      </c>
      <c r="E30" s="72" t="s">
        <v>51</v>
      </c>
      <c r="F30" s="72" t="s">
        <v>51</v>
      </c>
      <c r="G30" s="72" t="s">
        <v>51</v>
      </c>
      <c r="H30" s="49" t="s">
        <v>31</v>
      </c>
      <c r="I30" s="50" t="s">
        <v>52</v>
      </c>
      <c r="J30" s="51"/>
      <c r="K30" s="52"/>
      <c r="L30" s="54"/>
      <c r="M30" s="51"/>
      <c r="N30" s="52"/>
      <c r="O30" s="54"/>
      <c r="P30" s="51"/>
      <c r="Q30" s="52" t="s">
        <v>31</v>
      </c>
      <c r="R30" s="50" t="s">
        <v>53</v>
      </c>
      <c r="S30" s="51"/>
      <c r="T30" s="52"/>
      <c r="U30" s="50"/>
      <c r="V30" s="55"/>
      <c r="W30" s="56"/>
      <c r="X30" s="56">
        <f t="shared" si="1"/>
        <v>2</v>
      </c>
      <c r="Y30" s="56">
        <f t="shared" si="2"/>
        <v>0</v>
      </c>
      <c r="Z30" s="56" t="b">
        <f t="shared" si="6"/>
        <v>0</v>
      </c>
      <c r="AA30" s="56">
        <f t="shared" si="3"/>
        <v>1</v>
      </c>
      <c r="AB30" s="56">
        <f t="shared" si="4"/>
        <v>1</v>
      </c>
      <c r="AC30" s="56">
        <f t="shared" si="5"/>
        <v>0</v>
      </c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72" s="57" customFormat="1" ht="51" x14ac:dyDescent="0.4">
      <c r="A31" s="58">
        <v>8</v>
      </c>
      <c r="B31" s="72" t="s">
        <v>54</v>
      </c>
      <c r="C31" s="73" t="s">
        <v>22</v>
      </c>
      <c r="D31" s="74" t="s">
        <v>55</v>
      </c>
      <c r="E31" s="72" t="s">
        <v>55</v>
      </c>
      <c r="F31" s="72" t="s">
        <v>55</v>
      </c>
      <c r="G31" s="72" t="s">
        <v>55</v>
      </c>
      <c r="H31" s="49" t="s">
        <v>25</v>
      </c>
      <c r="I31" s="50" t="s">
        <v>25</v>
      </c>
      <c r="J31" s="51"/>
      <c r="K31" s="52"/>
      <c r="L31" s="54"/>
      <c r="M31" s="51"/>
      <c r="N31" s="52" t="s">
        <v>31</v>
      </c>
      <c r="O31" s="50" t="s">
        <v>32</v>
      </c>
      <c r="P31" s="59"/>
      <c r="Q31" s="52"/>
      <c r="R31" s="50"/>
      <c r="S31" s="51"/>
      <c r="T31" s="52"/>
      <c r="U31" s="50"/>
      <c r="V31" s="55"/>
      <c r="W31" s="56"/>
      <c r="X31" s="56">
        <f t="shared" si="1"/>
        <v>1</v>
      </c>
      <c r="Y31" s="56">
        <f t="shared" si="2"/>
        <v>0</v>
      </c>
      <c r="Z31" s="56" t="b">
        <f t="shared" si="6"/>
        <v>0</v>
      </c>
      <c r="AA31" s="56">
        <f t="shared" si="3"/>
        <v>0</v>
      </c>
      <c r="AB31" s="56">
        <f t="shared" si="4"/>
        <v>1</v>
      </c>
      <c r="AC31" s="56">
        <f t="shared" si="5"/>
        <v>0</v>
      </c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72" s="57" customFormat="1" ht="51" x14ac:dyDescent="0.4">
      <c r="A32" s="58">
        <v>9</v>
      </c>
      <c r="B32" s="72" t="s">
        <v>56</v>
      </c>
      <c r="C32" s="73" t="s">
        <v>22</v>
      </c>
      <c r="D32" s="74" t="s">
        <v>57</v>
      </c>
      <c r="E32" s="72" t="s">
        <v>58</v>
      </c>
      <c r="F32" s="72" t="s">
        <v>58</v>
      </c>
      <c r="G32" s="72" t="s">
        <v>58</v>
      </c>
      <c r="H32" s="49" t="s">
        <v>25</v>
      </c>
      <c r="I32" s="50" t="s">
        <v>25</v>
      </c>
      <c r="J32" s="51"/>
      <c r="K32" s="52"/>
      <c r="L32" s="54"/>
      <c r="M32" s="51"/>
      <c r="N32" s="52" t="s">
        <v>31</v>
      </c>
      <c r="O32" s="50" t="s">
        <v>59</v>
      </c>
      <c r="P32" s="59"/>
      <c r="Q32" s="52"/>
      <c r="R32" s="50"/>
      <c r="S32" s="51"/>
      <c r="T32" s="52" t="s">
        <v>31</v>
      </c>
      <c r="U32" s="50" t="s">
        <v>60</v>
      </c>
      <c r="V32" s="55"/>
      <c r="W32" s="56"/>
      <c r="X32" s="56">
        <f t="shared" si="1"/>
        <v>2</v>
      </c>
      <c r="Y32" s="56">
        <f t="shared" si="2"/>
        <v>0</v>
      </c>
      <c r="Z32" s="56" t="b">
        <f t="shared" si="6"/>
        <v>0</v>
      </c>
      <c r="AA32" s="56">
        <f t="shared" si="3"/>
        <v>0</v>
      </c>
      <c r="AB32" s="56">
        <f t="shared" si="4"/>
        <v>1</v>
      </c>
      <c r="AC32" s="56">
        <f t="shared" si="5"/>
        <v>1</v>
      </c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64" s="57" customFormat="1" ht="51" x14ac:dyDescent="0.4">
      <c r="A33" s="58">
        <v>10</v>
      </c>
      <c r="B33" s="72" t="s">
        <v>61</v>
      </c>
      <c r="C33" s="73" t="s">
        <v>22</v>
      </c>
      <c r="D33" s="74" t="s">
        <v>62</v>
      </c>
      <c r="E33" s="72" t="s">
        <v>62</v>
      </c>
      <c r="F33" s="72" t="s">
        <v>62</v>
      </c>
      <c r="G33" s="72" t="s">
        <v>62</v>
      </c>
      <c r="H33" s="49" t="s">
        <v>25</v>
      </c>
      <c r="I33" s="50" t="s">
        <v>25</v>
      </c>
      <c r="J33" s="51"/>
      <c r="K33" s="52"/>
      <c r="L33" s="54"/>
      <c r="M33" s="51"/>
      <c r="N33" s="52" t="s">
        <v>31</v>
      </c>
      <c r="O33" s="50" t="s">
        <v>59</v>
      </c>
      <c r="P33" s="59"/>
      <c r="Q33" s="52"/>
      <c r="R33" s="50"/>
      <c r="S33" s="51"/>
      <c r="T33" s="52"/>
      <c r="U33" s="50"/>
      <c r="V33" s="55"/>
      <c r="W33" s="56"/>
      <c r="X33" s="56">
        <f t="shared" si="1"/>
        <v>1</v>
      </c>
      <c r="Y33" s="56">
        <f t="shared" si="2"/>
        <v>0</v>
      </c>
      <c r="Z33" s="56" t="b">
        <f t="shared" si="6"/>
        <v>0</v>
      </c>
      <c r="AA33" s="56">
        <f t="shared" si="3"/>
        <v>0</v>
      </c>
      <c r="AB33" s="56">
        <f t="shared" si="4"/>
        <v>1</v>
      </c>
      <c r="AC33" s="56">
        <f t="shared" si="5"/>
        <v>0</v>
      </c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</row>
    <row r="34" spans="1:64" s="57" customFormat="1" ht="25.5" x14ac:dyDescent="0.4">
      <c r="A34" s="58">
        <v>11</v>
      </c>
      <c r="B34" s="72" t="s">
        <v>63</v>
      </c>
      <c r="C34" s="73" t="s">
        <v>22</v>
      </c>
      <c r="D34" s="74" t="s">
        <v>64</v>
      </c>
      <c r="E34" s="72" t="s">
        <v>65</v>
      </c>
      <c r="F34" s="72" t="s">
        <v>65</v>
      </c>
      <c r="G34" s="72" t="s">
        <v>65</v>
      </c>
      <c r="H34" s="49" t="s">
        <v>31</v>
      </c>
      <c r="I34" s="50" t="s">
        <v>66</v>
      </c>
      <c r="J34" s="51"/>
      <c r="K34" s="52"/>
      <c r="L34" s="54"/>
      <c r="M34" s="51"/>
      <c r="N34" s="52"/>
      <c r="O34" s="54"/>
      <c r="P34" s="51"/>
      <c r="Q34" s="52"/>
      <c r="R34" s="50"/>
      <c r="S34" s="51"/>
      <c r="T34" s="52"/>
      <c r="U34" s="50"/>
      <c r="V34" s="55"/>
      <c r="W34" s="56"/>
      <c r="X34" s="56">
        <f t="shared" si="1"/>
        <v>1</v>
      </c>
      <c r="Y34" s="56">
        <f t="shared" si="2"/>
        <v>0</v>
      </c>
      <c r="Z34" s="56" t="b">
        <f t="shared" si="6"/>
        <v>0</v>
      </c>
      <c r="AA34" s="56">
        <f t="shared" si="3"/>
        <v>1</v>
      </c>
      <c r="AB34" s="56">
        <f t="shared" si="4"/>
        <v>0</v>
      </c>
      <c r="AC34" s="56">
        <f t="shared" si="5"/>
        <v>0</v>
      </c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64" s="57" customFormat="1" ht="51" x14ac:dyDescent="0.4">
      <c r="A35" s="58">
        <v>12</v>
      </c>
      <c r="B35" s="72" t="s">
        <v>67</v>
      </c>
      <c r="C35" s="73" t="s">
        <v>22</v>
      </c>
      <c r="D35" s="74" t="s">
        <v>68</v>
      </c>
      <c r="E35" s="72" t="s">
        <v>68</v>
      </c>
      <c r="F35" s="72" t="s">
        <v>68</v>
      </c>
      <c r="G35" s="72" t="s">
        <v>68</v>
      </c>
      <c r="H35" s="49" t="s">
        <v>31</v>
      </c>
      <c r="I35" s="50" t="s">
        <v>52</v>
      </c>
      <c r="J35" s="51"/>
      <c r="K35" s="52"/>
      <c r="L35" s="54"/>
      <c r="M35" s="51"/>
      <c r="N35" s="52"/>
      <c r="O35" s="54"/>
      <c r="P35" s="51"/>
      <c r="Q35" s="52" t="s">
        <v>31</v>
      </c>
      <c r="R35" s="50" t="s">
        <v>53</v>
      </c>
      <c r="S35" s="51"/>
      <c r="T35" s="52"/>
      <c r="U35" s="50"/>
      <c r="V35" s="55"/>
      <c r="W35" s="56"/>
      <c r="X35" s="56">
        <f t="shared" si="1"/>
        <v>2</v>
      </c>
      <c r="Y35" s="56">
        <f t="shared" si="2"/>
        <v>0</v>
      </c>
      <c r="Z35" s="56" t="b">
        <f t="shared" si="6"/>
        <v>0</v>
      </c>
      <c r="AA35" s="56">
        <f t="shared" si="3"/>
        <v>1</v>
      </c>
      <c r="AB35" s="56">
        <f t="shared" si="4"/>
        <v>1</v>
      </c>
      <c r="AC35" s="56">
        <f t="shared" si="5"/>
        <v>0</v>
      </c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64" s="57" customFormat="1" ht="51" x14ac:dyDescent="0.4">
      <c r="A36" s="58">
        <v>13</v>
      </c>
      <c r="B36" s="72" t="s">
        <v>69</v>
      </c>
      <c r="C36" s="73" t="s">
        <v>22</v>
      </c>
      <c r="D36" s="74" t="s">
        <v>70</v>
      </c>
      <c r="E36" s="72" t="s">
        <v>70</v>
      </c>
      <c r="F36" s="72" t="s">
        <v>70</v>
      </c>
      <c r="G36" s="72" t="s">
        <v>70</v>
      </c>
      <c r="H36" s="49" t="s">
        <v>25</v>
      </c>
      <c r="I36" s="50" t="s">
        <v>25</v>
      </c>
      <c r="J36" s="51"/>
      <c r="K36" s="52"/>
      <c r="L36" s="54"/>
      <c r="M36" s="51"/>
      <c r="N36" s="52"/>
      <c r="O36" s="54"/>
      <c r="P36" s="51"/>
      <c r="Q36" s="52" t="s">
        <v>31</v>
      </c>
      <c r="R36" s="50" t="s">
        <v>53</v>
      </c>
      <c r="S36" s="51"/>
      <c r="T36" s="52" t="s">
        <v>26</v>
      </c>
      <c r="U36" s="50" t="s">
        <v>39</v>
      </c>
      <c r="V36" s="55"/>
      <c r="W36" s="56"/>
      <c r="X36" s="56">
        <f t="shared" si="1"/>
        <v>2</v>
      </c>
      <c r="Y36" s="56">
        <f t="shared" si="2"/>
        <v>0</v>
      </c>
      <c r="Z36" s="56" t="b">
        <f t="shared" si="6"/>
        <v>0</v>
      </c>
      <c r="AA36" s="56">
        <f t="shared" si="3"/>
        <v>0</v>
      </c>
      <c r="AB36" s="56">
        <f t="shared" si="4"/>
        <v>1</v>
      </c>
      <c r="AC36" s="56">
        <f t="shared" si="5"/>
        <v>1</v>
      </c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64" s="57" customFormat="1" ht="51" x14ac:dyDescent="0.4">
      <c r="A37" s="58">
        <v>14</v>
      </c>
      <c r="B37" s="72" t="s">
        <v>71</v>
      </c>
      <c r="C37" s="73" t="s">
        <v>22</v>
      </c>
      <c r="D37" s="74" t="s">
        <v>72</v>
      </c>
      <c r="E37" s="72" t="s">
        <v>72</v>
      </c>
      <c r="F37" s="72" t="s">
        <v>72</v>
      </c>
      <c r="G37" s="72" t="s">
        <v>72</v>
      </c>
      <c r="H37" s="49" t="s">
        <v>25</v>
      </c>
      <c r="I37" s="50" t="s">
        <v>25</v>
      </c>
      <c r="J37" s="51"/>
      <c r="K37" s="52" t="s">
        <v>26</v>
      </c>
      <c r="L37" s="53" t="s">
        <v>27</v>
      </c>
      <c r="M37" s="51"/>
      <c r="N37" s="52"/>
      <c r="O37" s="54"/>
      <c r="P37" s="51"/>
      <c r="Q37" s="52"/>
      <c r="R37" s="50"/>
      <c r="S37" s="51"/>
      <c r="T37" s="52"/>
      <c r="U37" s="50"/>
      <c r="V37" s="55"/>
      <c r="W37" s="56"/>
      <c r="X37" s="56">
        <f t="shared" si="1"/>
        <v>1</v>
      </c>
      <c r="Y37" s="56">
        <f t="shared" si="2"/>
        <v>0</v>
      </c>
      <c r="Z37" s="56" t="b">
        <f t="shared" si="6"/>
        <v>0</v>
      </c>
      <c r="AA37" s="56">
        <f t="shared" si="3"/>
        <v>0</v>
      </c>
      <c r="AB37" s="56">
        <f t="shared" si="4"/>
        <v>1</v>
      </c>
      <c r="AC37" s="56">
        <f t="shared" si="5"/>
        <v>0</v>
      </c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64" s="57" customFormat="1" ht="51" x14ac:dyDescent="0.4">
      <c r="A38" s="58">
        <v>15</v>
      </c>
      <c r="B38" s="72" t="s">
        <v>73</v>
      </c>
      <c r="C38" s="73" t="s">
        <v>22</v>
      </c>
      <c r="D38" s="74" t="s">
        <v>74</v>
      </c>
      <c r="E38" s="72" t="s">
        <v>74</v>
      </c>
      <c r="F38" s="72" t="s">
        <v>74</v>
      </c>
      <c r="G38" s="72" t="s">
        <v>74</v>
      </c>
      <c r="H38" s="49" t="s">
        <v>25</v>
      </c>
      <c r="I38" s="50" t="s">
        <v>25</v>
      </c>
      <c r="J38" s="51"/>
      <c r="K38" s="52"/>
      <c r="L38" s="54"/>
      <c r="M38" s="51"/>
      <c r="N38" s="52" t="s">
        <v>31</v>
      </c>
      <c r="O38" s="50" t="s">
        <v>75</v>
      </c>
      <c r="P38" s="59"/>
      <c r="Q38" s="52"/>
      <c r="R38" s="50"/>
      <c r="S38" s="51"/>
      <c r="T38" s="52"/>
      <c r="U38" s="50"/>
      <c r="V38" s="55"/>
      <c r="W38" s="56"/>
      <c r="X38" s="56">
        <f t="shared" si="1"/>
        <v>1</v>
      </c>
      <c r="Y38" s="56">
        <f t="shared" si="2"/>
        <v>0</v>
      </c>
      <c r="Z38" s="56" t="b">
        <f t="shared" si="6"/>
        <v>0</v>
      </c>
      <c r="AA38" s="56">
        <f t="shared" si="3"/>
        <v>0</v>
      </c>
      <c r="AB38" s="56">
        <f t="shared" si="4"/>
        <v>1</v>
      </c>
      <c r="AC38" s="56">
        <f t="shared" si="5"/>
        <v>0</v>
      </c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64" s="57" customFormat="1" ht="51" x14ac:dyDescent="0.4">
      <c r="A39" s="58">
        <v>16</v>
      </c>
      <c r="B39" s="72" t="s">
        <v>76</v>
      </c>
      <c r="C39" s="73" t="s">
        <v>22</v>
      </c>
      <c r="D39" s="74" t="s">
        <v>77</v>
      </c>
      <c r="E39" s="72" t="s">
        <v>77</v>
      </c>
      <c r="F39" s="72" t="s">
        <v>77</v>
      </c>
      <c r="G39" s="72" t="s">
        <v>77</v>
      </c>
      <c r="H39" s="49" t="s">
        <v>25</v>
      </c>
      <c r="I39" s="50" t="s">
        <v>25</v>
      </c>
      <c r="J39" s="51"/>
      <c r="K39" s="52"/>
      <c r="L39" s="54"/>
      <c r="M39" s="51"/>
      <c r="N39" s="52" t="s">
        <v>31</v>
      </c>
      <c r="O39" s="50" t="s">
        <v>32</v>
      </c>
      <c r="P39" s="59"/>
      <c r="Q39" s="52"/>
      <c r="R39" s="50"/>
      <c r="S39" s="51"/>
      <c r="T39" s="52"/>
      <c r="U39" s="50"/>
      <c r="V39" s="55"/>
      <c r="W39" s="56"/>
      <c r="X39" s="56">
        <f t="shared" si="1"/>
        <v>1</v>
      </c>
      <c r="Y39" s="56">
        <f t="shared" si="2"/>
        <v>0</v>
      </c>
      <c r="Z39" s="56" t="b">
        <f t="shared" si="6"/>
        <v>0</v>
      </c>
      <c r="AA39" s="56">
        <f t="shared" si="3"/>
        <v>0</v>
      </c>
      <c r="AB39" s="56">
        <f t="shared" si="4"/>
        <v>1</v>
      </c>
      <c r="AC39" s="56">
        <f t="shared" si="5"/>
        <v>0</v>
      </c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</row>
    <row r="40" spans="1:64" s="57" customFormat="1" ht="51" x14ac:dyDescent="0.4">
      <c r="A40" s="58">
        <v>17</v>
      </c>
      <c r="B40" s="72" t="s">
        <v>78</v>
      </c>
      <c r="C40" s="73" t="s">
        <v>22</v>
      </c>
      <c r="D40" s="74" t="s">
        <v>79</v>
      </c>
      <c r="E40" s="72" t="s">
        <v>79</v>
      </c>
      <c r="F40" s="72" t="s">
        <v>79</v>
      </c>
      <c r="G40" s="72" t="s">
        <v>79</v>
      </c>
      <c r="H40" s="49" t="s">
        <v>25</v>
      </c>
      <c r="I40" s="50" t="s">
        <v>25</v>
      </c>
      <c r="J40" s="51"/>
      <c r="K40" s="52"/>
      <c r="L40" s="54"/>
      <c r="M40" s="51"/>
      <c r="N40" s="52" t="s">
        <v>31</v>
      </c>
      <c r="O40" s="50" t="s">
        <v>32</v>
      </c>
      <c r="P40" s="59"/>
      <c r="Q40" s="52"/>
      <c r="R40" s="50"/>
      <c r="S40" s="51"/>
      <c r="T40" s="52"/>
      <c r="U40" s="50"/>
      <c r="V40" s="55"/>
      <c r="W40" s="56"/>
      <c r="X40" s="56">
        <f t="shared" si="1"/>
        <v>1</v>
      </c>
      <c r="Y40" s="56">
        <f t="shared" si="2"/>
        <v>0</v>
      </c>
      <c r="Z40" s="56" t="b">
        <f t="shared" si="6"/>
        <v>0</v>
      </c>
      <c r="AA40" s="56">
        <f t="shared" si="3"/>
        <v>0</v>
      </c>
      <c r="AB40" s="56">
        <f t="shared" si="4"/>
        <v>1</v>
      </c>
      <c r="AC40" s="56">
        <f t="shared" si="5"/>
        <v>0</v>
      </c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</row>
    <row r="41" spans="1:64" s="57" customFormat="1" ht="51" x14ac:dyDescent="0.4">
      <c r="A41" s="58">
        <v>18</v>
      </c>
      <c r="B41" s="72" t="s">
        <v>80</v>
      </c>
      <c r="C41" s="73" t="s">
        <v>22</v>
      </c>
      <c r="D41" s="74" t="s">
        <v>81</v>
      </c>
      <c r="E41" s="72" t="s">
        <v>81</v>
      </c>
      <c r="F41" s="72" t="s">
        <v>81</v>
      </c>
      <c r="G41" s="72" t="s">
        <v>81</v>
      </c>
      <c r="H41" s="49" t="s">
        <v>25</v>
      </c>
      <c r="I41" s="50" t="s">
        <v>25</v>
      </c>
      <c r="J41" s="51"/>
      <c r="K41" s="52"/>
      <c r="L41" s="54"/>
      <c r="M41" s="51"/>
      <c r="N41" s="52" t="s">
        <v>31</v>
      </c>
      <c r="O41" s="50" t="s">
        <v>32</v>
      </c>
      <c r="P41" s="59"/>
      <c r="Q41" s="52"/>
      <c r="R41" s="50"/>
      <c r="S41" s="51"/>
      <c r="T41" s="52"/>
      <c r="U41" s="50"/>
      <c r="V41" s="55"/>
      <c r="W41" s="56"/>
      <c r="X41" s="56">
        <f t="shared" si="1"/>
        <v>1</v>
      </c>
      <c r="Y41" s="56">
        <f t="shared" si="2"/>
        <v>0</v>
      </c>
      <c r="Z41" s="56" t="b">
        <f t="shared" si="6"/>
        <v>0</v>
      </c>
      <c r="AA41" s="56">
        <f t="shared" si="3"/>
        <v>0</v>
      </c>
      <c r="AB41" s="56">
        <f t="shared" si="4"/>
        <v>1</v>
      </c>
      <c r="AC41" s="56">
        <f t="shared" si="5"/>
        <v>0</v>
      </c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</row>
    <row r="42" spans="1:64" s="57" customFormat="1" ht="25.5" x14ac:dyDescent="0.4">
      <c r="A42" s="58">
        <v>19</v>
      </c>
      <c r="B42" s="72" t="s">
        <v>82</v>
      </c>
      <c r="C42" s="73" t="s">
        <v>22</v>
      </c>
      <c r="D42" s="74" t="s">
        <v>83</v>
      </c>
      <c r="E42" s="72" t="s">
        <v>84</v>
      </c>
      <c r="F42" s="72" t="s">
        <v>84</v>
      </c>
      <c r="G42" s="72" t="s">
        <v>84</v>
      </c>
      <c r="H42" s="49" t="s">
        <v>31</v>
      </c>
      <c r="I42" s="50" t="s">
        <v>85</v>
      </c>
      <c r="J42" s="51"/>
      <c r="K42" s="52"/>
      <c r="L42" s="54"/>
      <c r="M42" s="51"/>
      <c r="N42" s="52"/>
      <c r="O42" s="54"/>
      <c r="P42" s="51"/>
      <c r="Q42" s="52"/>
      <c r="R42" s="50"/>
      <c r="S42" s="51"/>
      <c r="T42" s="52"/>
      <c r="U42" s="50"/>
      <c r="V42" s="55"/>
      <c r="W42" s="56"/>
      <c r="X42" s="56">
        <f t="shared" si="1"/>
        <v>1</v>
      </c>
      <c r="Y42" s="56">
        <f t="shared" si="2"/>
        <v>0</v>
      </c>
      <c r="Z42" s="56" t="b">
        <f t="shared" si="6"/>
        <v>0</v>
      </c>
      <c r="AA42" s="56">
        <f t="shared" si="3"/>
        <v>1</v>
      </c>
      <c r="AB42" s="56">
        <f t="shared" si="4"/>
        <v>0</v>
      </c>
      <c r="AC42" s="56">
        <f t="shared" si="5"/>
        <v>0</v>
      </c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</row>
    <row r="43" spans="1:64" s="57" customFormat="1" ht="25.5" x14ac:dyDescent="0.4">
      <c r="A43" s="58">
        <v>20</v>
      </c>
      <c r="B43" s="72" t="s">
        <v>86</v>
      </c>
      <c r="C43" s="73" t="s">
        <v>22</v>
      </c>
      <c r="D43" s="74" t="s">
        <v>87</v>
      </c>
      <c r="E43" s="72" t="s">
        <v>88</v>
      </c>
      <c r="F43" s="72" t="s">
        <v>88</v>
      </c>
      <c r="G43" s="72" t="s">
        <v>88</v>
      </c>
      <c r="H43" s="49" t="s">
        <v>31</v>
      </c>
      <c r="I43" s="50" t="s">
        <v>85</v>
      </c>
      <c r="J43" s="51"/>
      <c r="K43" s="52"/>
      <c r="L43" s="54"/>
      <c r="M43" s="51"/>
      <c r="N43" s="52"/>
      <c r="O43" s="54"/>
      <c r="P43" s="51"/>
      <c r="Q43" s="52"/>
      <c r="R43" s="50"/>
      <c r="S43" s="51"/>
      <c r="T43" s="52"/>
      <c r="U43" s="50"/>
      <c r="V43" s="55"/>
      <c r="W43" s="56"/>
      <c r="X43" s="56">
        <f t="shared" si="1"/>
        <v>1</v>
      </c>
      <c r="Y43" s="56">
        <f t="shared" si="2"/>
        <v>0</v>
      </c>
      <c r="Z43" s="56" t="b">
        <f t="shared" si="6"/>
        <v>0</v>
      </c>
      <c r="AA43" s="56">
        <f t="shared" si="3"/>
        <v>1</v>
      </c>
      <c r="AB43" s="56">
        <f t="shared" si="4"/>
        <v>0</v>
      </c>
      <c r="AC43" s="56">
        <f t="shared" si="5"/>
        <v>0</v>
      </c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</row>
    <row r="44" spans="1:64" s="57" customFormat="1" ht="25.5" x14ac:dyDescent="0.4">
      <c r="A44" s="58">
        <v>21</v>
      </c>
      <c r="B44" s="72" t="s">
        <v>89</v>
      </c>
      <c r="C44" s="73" t="s">
        <v>22</v>
      </c>
      <c r="D44" s="74" t="s">
        <v>90</v>
      </c>
      <c r="E44" s="72" t="s">
        <v>91</v>
      </c>
      <c r="F44" s="72" t="s">
        <v>91</v>
      </c>
      <c r="G44" s="72" t="s">
        <v>91</v>
      </c>
      <c r="H44" s="49" t="s">
        <v>31</v>
      </c>
      <c r="I44" s="50" t="s">
        <v>85</v>
      </c>
      <c r="J44" s="51"/>
      <c r="K44" s="52"/>
      <c r="L44" s="54"/>
      <c r="M44" s="51"/>
      <c r="N44" s="52"/>
      <c r="O44" s="54"/>
      <c r="P44" s="51"/>
      <c r="Q44" s="52"/>
      <c r="R44" s="50"/>
      <c r="S44" s="51"/>
      <c r="T44" s="52"/>
      <c r="U44" s="50"/>
      <c r="V44" s="55"/>
      <c r="W44" s="56"/>
      <c r="X44" s="56">
        <f t="shared" si="1"/>
        <v>1</v>
      </c>
      <c r="Y44" s="56">
        <f t="shared" si="2"/>
        <v>0</v>
      </c>
      <c r="Z44" s="56" t="b">
        <f t="shared" si="6"/>
        <v>0</v>
      </c>
      <c r="AA44" s="56">
        <f t="shared" si="3"/>
        <v>1</v>
      </c>
      <c r="AB44" s="56">
        <f t="shared" si="4"/>
        <v>0</v>
      </c>
      <c r="AC44" s="56">
        <f t="shared" si="5"/>
        <v>0</v>
      </c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</row>
    <row r="45" spans="1:64" s="57" customFormat="1" ht="25.5" x14ac:dyDescent="0.4">
      <c r="A45" s="58">
        <v>22</v>
      </c>
      <c r="B45" s="72" t="s">
        <v>92</v>
      </c>
      <c r="C45" s="73" t="s">
        <v>93</v>
      </c>
      <c r="D45" s="74" t="s">
        <v>94</v>
      </c>
      <c r="E45" s="72" t="s">
        <v>95</v>
      </c>
      <c r="F45" s="72" t="s">
        <v>95</v>
      </c>
      <c r="G45" s="72" t="s">
        <v>95</v>
      </c>
      <c r="H45" s="49" t="s">
        <v>25</v>
      </c>
      <c r="I45" s="50" t="s">
        <v>25</v>
      </c>
      <c r="J45" s="51"/>
      <c r="K45" s="52" t="s">
        <v>26</v>
      </c>
      <c r="L45" s="53" t="s">
        <v>96</v>
      </c>
      <c r="M45" s="51"/>
      <c r="N45" s="52"/>
      <c r="O45" s="54"/>
      <c r="P45" s="51"/>
      <c r="Q45" s="52"/>
      <c r="R45" s="50"/>
      <c r="S45" s="51"/>
      <c r="T45" s="52"/>
      <c r="U45" s="50"/>
      <c r="V45" s="55"/>
      <c r="W45" s="56"/>
      <c r="X45" s="56">
        <f t="shared" si="1"/>
        <v>1</v>
      </c>
      <c r="Y45" s="56">
        <f t="shared" si="2"/>
        <v>0</v>
      </c>
      <c r="Z45" s="56" t="b">
        <f t="shared" si="6"/>
        <v>0</v>
      </c>
      <c r="AA45" s="56">
        <f t="shared" si="3"/>
        <v>0</v>
      </c>
      <c r="AB45" s="56">
        <f t="shared" si="4"/>
        <v>1</v>
      </c>
      <c r="AC45" s="56">
        <f t="shared" si="5"/>
        <v>0</v>
      </c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</row>
    <row r="46" spans="1:64" s="57" customFormat="1" ht="51" x14ac:dyDescent="0.4">
      <c r="A46" s="58">
        <v>23</v>
      </c>
      <c r="B46" s="72" t="s">
        <v>97</v>
      </c>
      <c r="C46" s="73" t="s">
        <v>93</v>
      </c>
      <c r="D46" s="74" t="s">
        <v>98</v>
      </c>
      <c r="E46" s="72" t="s">
        <v>98</v>
      </c>
      <c r="F46" s="72" t="s">
        <v>98</v>
      </c>
      <c r="G46" s="72" t="s">
        <v>98</v>
      </c>
      <c r="H46" s="49" t="s">
        <v>25</v>
      </c>
      <c r="I46" s="50" t="s">
        <v>25</v>
      </c>
      <c r="J46" s="51"/>
      <c r="K46" s="52" t="s">
        <v>99</v>
      </c>
      <c r="L46" s="53" t="s">
        <v>27</v>
      </c>
      <c r="M46" s="51"/>
      <c r="N46" s="52"/>
      <c r="O46" s="54"/>
      <c r="P46" s="51"/>
      <c r="Q46" s="52"/>
      <c r="R46" s="50"/>
      <c r="S46" s="51"/>
      <c r="T46" s="52"/>
      <c r="U46" s="50"/>
      <c r="V46" s="55"/>
      <c r="W46" s="56"/>
      <c r="X46" s="56">
        <f t="shared" si="1"/>
        <v>1</v>
      </c>
      <c r="Y46" s="56">
        <f t="shared" si="2"/>
        <v>1</v>
      </c>
      <c r="Z46" s="56" t="b">
        <f t="shared" si="6"/>
        <v>1</v>
      </c>
      <c r="AA46" s="56">
        <f t="shared" si="3"/>
        <v>0</v>
      </c>
      <c r="AB46" s="56">
        <f t="shared" si="4"/>
        <v>1</v>
      </c>
      <c r="AC46" s="56">
        <f t="shared" si="5"/>
        <v>0</v>
      </c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7" spans="1:64" s="57" customFormat="1" ht="51" x14ac:dyDescent="0.4">
      <c r="A47" s="58">
        <v>24</v>
      </c>
      <c r="B47" s="72" t="s">
        <v>100</v>
      </c>
      <c r="C47" s="73" t="s">
        <v>93</v>
      </c>
      <c r="D47" s="74" t="s">
        <v>101</v>
      </c>
      <c r="E47" s="72" t="s">
        <v>101</v>
      </c>
      <c r="F47" s="72" t="s">
        <v>101</v>
      </c>
      <c r="G47" s="72" t="s">
        <v>101</v>
      </c>
      <c r="H47" s="49" t="s">
        <v>25</v>
      </c>
      <c r="I47" s="50" t="s">
        <v>25</v>
      </c>
      <c r="J47" s="51"/>
      <c r="K47" s="52"/>
      <c r="L47" s="54"/>
      <c r="M47" s="51"/>
      <c r="N47" s="52"/>
      <c r="O47" s="54"/>
      <c r="P47" s="51"/>
      <c r="Q47" s="52" t="s">
        <v>31</v>
      </c>
      <c r="R47" s="50" t="s">
        <v>102</v>
      </c>
      <c r="S47" s="51"/>
      <c r="T47" s="52" t="s">
        <v>31</v>
      </c>
      <c r="U47" s="50" t="s">
        <v>60</v>
      </c>
      <c r="V47" s="55"/>
      <c r="W47" s="56"/>
      <c r="X47" s="56">
        <f t="shared" si="1"/>
        <v>2</v>
      </c>
      <c r="Y47" s="56">
        <f t="shared" si="2"/>
        <v>0</v>
      </c>
      <c r="Z47" s="56" t="b">
        <f t="shared" si="6"/>
        <v>0</v>
      </c>
      <c r="AA47" s="56">
        <f t="shared" si="3"/>
        <v>0</v>
      </c>
      <c r="AB47" s="56">
        <f t="shared" si="4"/>
        <v>1</v>
      </c>
      <c r="AC47" s="56">
        <f t="shared" si="5"/>
        <v>1</v>
      </c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</row>
    <row r="48" spans="1:64" s="57" customFormat="1" ht="51" x14ac:dyDescent="0.4">
      <c r="A48" s="58">
        <v>25</v>
      </c>
      <c r="B48" s="72" t="s">
        <v>103</v>
      </c>
      <c r="C48" s="73" t="s">
        <v>93</v>
      </c>
      <c r="D48" s="74" t="s">
        <v>104</v>
      </c>
      <c r="E48" s="72" t="s">
        <v>104</v>
      </c>
      <c r="F48" s="72" t="s">
        <v>104</v>
      </c>
      <c r="G48" s="72" t="s">
        <v>104</v>
      </c>
      <c r="H48" s="49" t="s">
        <v>25</v>
      </c>
      <c r="I48" s="50" t="s">
        <v>25</v>
      </c>
      <c r="J48" s="51"/>
      <c r="K48" s="52"/>
      <c r="L48" s="54"/>
      <c r="M48" s="51"/>
      <c r="N48" s="52"/>
      <c r="O48" s="54"/>
      <c r="P48" s="51"/>
      <c r="Q48" s="52" t="s">
        <v>31</v>
      </c>
      <c r="R48" s="50" t="s">
        <v>105</v>
      </c>
      <c r="S48" s="51"/>
      <c r="T48" s="52"/>
      <c r="U48" s="50"/>
      <c r="V48" s="55"/>
      <c r="W48" s="56"/>
      <c r="X48" s="56">
        <f t="shared" si="1"/>
        <v>1</v>
      </c>
      <c r="Y48" s="56">
        <f t="shared" si="2"/>
        <v>0</v>
      </c>
      <c r="Z48" s="56" t="b">
        <f t="shared" si="6"/>
        <v>0</v>
      </c>
      <c r="AA48" s="56">
        <f t="shared" si="3"/>
        <v>0</v>
      </c>
      <c r="AB48" s="56">
        <f t="shared" si="4"/>
        <v>1</v>
      </c>
      <c r="AC48" s="56">
        <f t="shared" si="5"/>
        <v>0</v>
      </c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</row>
    <row r="49" spans="1:64" s="57" customFormat="1" ht="51" x14ac:dyDescent="0.4">
      <c r="A49" s="58">
        <v>26</v>
      </c>
      <c r="B49" s="72" t="s">
        <v>106</v>
      </c>
      <c r="C49" s="73" t="s">
        <v>93</v>
      </c>
      <c r="D49" s="74" t="s">
        <v>107</v>
      </c>
      <c r="E49" s="72" t="s">
        <v>107</v>
      </c>
      <c r="F49" s="72" t="s">
        <v>107</v>
      </c>
      <c r="G49" s="72" t="s">
        <v>107</v>
      </c>
      <c r="H49" s="49" t="s">
        <v>31</v>
      </c>
      <c r="I49" s="50" t="s">
        <v>85</v>
      </c>
      <c r="J49" s="51"/>
      <c r="K49" s="52"/>
      <c r="L49" s="54"/>
      <c r="M49" s="51"/>
      <c r="N49" s="52"/>
      <c r="O49" s="54"/>
      <c r="P49" s="51"/>
      <c r="Q49" s="52" t="s">
        <v>31</v>
      </c>
      <c r="R49" s="50" t="s">
        <v>108</v>
      </c>
      <c r="S49" s="51"/>
      <c r="T49" s="52"/>
      <c r="U49" s="50"/>
      <c r="V49" s="55"/>
      <c r="W49" s="56"/>
      <c r="X49" s="56">
        <f t="shared" si="1"/>
        <v>2</v>
      </c>
      <c r="Y49" s="56">
        <f t="shared" si="2"/>
        <v>0</v>
      </c>
      <c r="Z49" s="56" t="b">
        <f t="shared" si="6"/>
        <v>0</v>
      </c>
      <c r="AA49" s="56">
        <f t="shared" si="3"/>
        <v>1</v>
      </c>
      <c r="AB49" s="56">
        <f t="shared" si="4"/>
        <v>1</v>
      </c>
      <c r="AC49" s="56">
        <f t="shared" si="5"/>
        <v>0</v>
      </c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</row>
    <row r="50" spans="1:64" s="57" customFormat="1" ht="51" x14ac:dyDescent="0.4">
      <c r="A50" s="58">
        <v>27</v>
      </c>
      <c r="B50" s="72" t="s">
        <v>109</v>
      </c>
      <c r="C50" s="73" t="s">
        <v>93</v>
      </c>
      <c r="D50" s="74" t="s">
        <v>110</v>
      </c>
      <c r="E50" s="72" t="s">
        <v>110</v>
      </c>
      <c r="F50" s="72" t="s">
        <v>110</v>
      </c>
      <c r="G50" s="72" t="s">
        <v>110</v>
      </c>
      <c r="H50" s="49" t="s">
        <v>25</v>
      </c>
      <c r="I50" s="50" t="s">
        <v>25</v>
      </c>
      <c r="J50" s="51"/>
      <c r="K50" s="52"/>
      <c r="L50" s="54"/>
      <c r="M50" s="51"/>
      <c r="N50" s="52" t="s">
        <v>31</v>
      </c>
      <c r="O50" s="50" t="s">
        <v>32</v>
      </c>
      <c r="P50" s="59"/>
      <c r="Q50" s="52"/>
      <c r="R50" s="50"/>
      <c r="S50" s="51"/>
      <c r="T50" s="52" t="s">
        <v>31</v>
      </c>
      <c r="U50" s="50" t="s">
        <v>39</v>
      </c>
      <c r="V50" s="55"/>
      <c r="W50" s="56"/>
      <c r="X50" s="56">
        <f t="shared" si="1"/>
        <v>2</v>
      </c>
      <c r="Y50" s="56">
        <f t="shared" si="2"/>
        <v>0</v>
      </c>
      <c r="Z50" s="56" t="b">
        <f t="shared" si="6"/>
        <v>0</v>
      </c>
      <c r="AA50" s="56">
        <f t="shared" si="3"/>
        <v>0</v>
      </c>
      <c r="AB50" s="56">
        <f t="shared" si="4"/>
        <v>1</v>
      </c>
      <c r="AC50" s="56">
        <f t="shared" si="5"/>
        <v>1</v>
      </c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</row>
    <row r="51" spans="1:64" s="57" customFormat="1" ht="25.5" x14ac:dyDescent="0.4">
      <c r="A51" s="58">
        <v>28</v>
      </c>
      <c r="B51" s="72" t="s">
        <v>111</v>
      </c>
      <c r="C51" s="73" t="s">
        <v>93</v>
      </c>
      <c r="D51" s="74" t="s">
        <v>112</v>
      </c>
      <c r="E51" s="72" t="s">
        <v>113</v>
      </c>
      <c r="F51" s="72" t="s">
        <v>113</v>
      </c>
      <c r="G51" s="72" t="s">
        <v>113</v>
      </c>
      <c r="H51" s="49" t="s">
        <v>25</v>
      </c>
      <c r="I51" s="50" t="s">
        <v>25</v>
      </c>
      <c r="J51" s="51"/>
      <c r="K51" s="52"/>
      <c r="L51" s="54"/>
      <c r="M51" s="51"/>
      <c r="N51" s="52"/>
      <c r="O51" s="54"/>
      <c r="P51" s="51"/>
      <c r="Q51" s="52" t="s">
        <v>31</v>
      </c>
      <c r="R51" s="50" t="s">
        <v>114</v>
      </c>
      <c r="S51" s="51"/>
      <c r="T51" s="52"/>
      <c r="U51" s="50"/>
      <c r="V51" s="55"/>
      <c r="W51" s="56"/>
      <c r="X51" s="56">
        <f t="shared" si="1"/>
        <v>1</v>
      </c>
      <c r="Y51" s="56">
        <f t="shared" si="2"/>
        <v>0</v>
      </c>
      <c r="Z51" s="56" t="b">
        <f t="shared" si="6"/>
        <v>0</v>
      </c>
      <c r="AA51" s="56">
        <f t="shared" si="3"/>
        <v>0</v>
      </c>
      <c r="AB51" s="56">
        <f t="shared" si="4"/>
        <v>1</v>
      </c>
      <c r="AC51" s="56">
        <f t="shared" si="5"/>
        <v>0</v>
      </c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</row>
    <row r="52" spans="1:64" s="57" customFormat="1" ht="25.5" x14ac:dyDescent="0.4">
      <c r="A52" s="58">
        <v>29</v>
      </c>
      <c r="B52" s="72" t="s">
        <v>115</v>
      </c>
      <c r="C52" s="73" t="s">
        <v>93</v>
      </c>
      <c r="D52" s="74" t="s">
        <v>116</v>
      </c>
      <c r="E52" s="72" t="s">
        <v>117</v>
      </c>
      <c r="F52" s="72" t="s">
        <v>117</v>
      </c>
      <c r="G52" s="72" t="s">
        <v>117</v>
      </c>
      <c r="H52" s="49" t="s">
        <v>25</v>
      </c>
      <c r="I52" s="50" t="s">
        <v>25</v>
      </c>
      <c r="J52" s="51"/>
      <c r="K52" s="52" t="s">
        <v>26</v>
      </c>
      <c r="L52" s="53" t="s">
        <v>118</v>
      </c>
      <c r="M52" s="51"/>
      <c r="N52" s="52"/>
      <c r="O52" s="54"/>
      <c r="P52" s="51"/>
      <c r="Q52" s="52"/>
      <c r="R52" s="50"/>
      <c r="S52" s="51"/>
      <c r="T52" s="52" t="s">
        <v>31</v>
      </c>
      <c r="U52" s="50" t="s">
        <v>119</v>
      </c>
      <c r="V52" s="55"/>
      <c r="W52" s="56"/>
      <c r="X52" s="56">
        <f t="shared" si="1"/>
        <v>2</v>
      </c>
      <c r="Y52" s="56">
        <f t="shared" si="2"/>
        <v>0</v>
      </c>
      <c r="Z52" s="56" t="b">
        <f t="shared" si="6"/>
        <v>0</v>
      </c>
      <c r="AA52" s="56">
        <f t="shared" si="3"/>
        <v>0</v>
      </c>
      <c r="AB52" s="56">
        <f t="shared" si="4"/>
        <v>1</v>
      </c>
      <c r="AC52" s="56">
        <f t="shared" si="5"/>
        <v>1</v>
      </c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64" s="57" customFormat="1" ht="51" x14ac:dyDescent="0.4">
      <c r="A53" s="58">
        <v>30</v>
      </c>
      <c r="B53" s="72" t="s">
        <v>120</v>
      </c>
      <c r="C53" s="73" t="s">
        <v>93</v>
      </c>
      <c r="D53" s="74" t="s">
        <v>121</v>
      </c>
      <c r="E53" s="72" t="s">
        <v>121</v>
      </c>
      <c r="F53" s="72" t="s">
        <v>121</v>
      </c>
      <c r="G53" s="72" t="s">
        <v>121</v>
      </c>
      <c r="H53" s="49" t="s">
        <v>31</v>
      </c>
      <c r="I53" s="50" t="s">
        <v>122</v>
      </c>
      <c r="J53" s="51"/>
      <c r="K53" s="52"/>
      <c r="L53" s="54"/>
      <c r="M53" s="51"/>
      <c r="N53" s="52"/>
      <c r="O53" s="54"/>
      <c r="P53" s="51"/>
      <c r="Q53" s="52" t="s">
        <v>31</v>
      </c>
      <c r="R53" s="50" t="s">
        <v>53</v>
      </c>
      <c r="S53" s="51"/>
      <c r="T53" s="52"/>
      <c r="U53" s="50"/>
      <c r="V53" s="55"/>
      <c r="W53" s="56"/>
      <c r="X53" s="56">
        <f t="shared" si="1"/>
        <v>2</v>
      </c>
      <c r="Y53" s="56">
        <f t="shared" si="2"/>
        <v>0</v>
      </c>
      <c r="Z53" s="56" t="b">
        <f t="shared" si="6"/>
        <v>0</v>
      </c>
      <c r="AA53" s="56">
        <f t="shared" si="3"/>
        <v>1</v>
      </c>
      <c r="AB53" s="56">
        <f t="shared" si="4"/>
        <v>1</v>
      </c>
      <c r="AC53" s="56">
        <f t="shared" si="5"/>
        <v>0</v>
      </c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64" s="57" customFormat="1" ht="25.5" x14ac:dyDescent="0.4">
      <c r="A54" s="58">
        <v>31</v>
      </c>
      <c r="B54" s="72" t="s">
        <v>123</v>
      </c>
      <c r="C54" s="73" t="s">
        <v>93</v>
      </c>
      <c r="D54" s="74" t="s">
        <v>124</v>
      </c>
      <c r="E54" s="72" t="s">
        <v>125</v>
      </c>
      <c r="F54" s="72" t="s">
        <v>125</v>
      </c>
      <c r="G54" s="72" t="s">
        <v>125</v>
      </c>
      <c r="H54" s="49" t="s">
        <v>31</v>
      </c>
      <c r="I54" s="50" t="s">
        <v>85</v>
      </c>
      <c r="J54" s="51"/>
      <c r="K54" s="52"/>
      <c r="L54" s="54"/>
      <c r="M54" s="51"/>
      <c r="N54" s="52"/>
      <c r="O54" s="54"/>
      <c r="P54" s="51"/>
      <c r="Q54" s="52"/>
      <c r="R54" s="50"/>
      <c r="S54" s="51"/>
      <c r="T54" s="52"/>
      <c r="U54" s="50"/>
      <c r="V54" s="55"/>
      <c r="W54" s="56"/>
      <c r="X54" s="56">
        <f t="shared" si="1"/>
        <v>1</v>
      </c>
      <c r="Y54" s="56">
        <f t="shared" si="2"/>
        <v>0</v>
      </c>
      <c r="Z54" s="56" t="b">
        <f t="shared" si="6"/>
        <v>0</v>
      </c>
      <c r="AA54" s="56">
        <f t="shared" si="3"/>
        <v>1</v>
      </c>
      <c r="AB54" s="56">
        <f t="shared" si="4"/>
        <v>0</v>
      </c>
      <c r="AC54" s="56">
        <f t="shared" si="5"/>
        <v>0</v>
      </c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64" s="57" customFormat="1" ht="51" x14ac:dyDescent="0.4">
      <c r="A55" s="58">
        <v>32</v>
      </c>
      <c r="B55" s="72" t="s">
        <v>126</v>
      </c>
      <c r="C55" s="73" t="s">
        <v>93</v>
      </c>
      <c r="D55" s="74" t="s">
        <v>127</v>
      </c>
      <c r="E55" s="72" t="s">
        <v>127</v>
      </c>
      <c r="F55" s="72" t="s">
        <v>127</v>
      </c>
      <c r="G55" s="72" t="s">
        <v>127</v>
      </c>
      <c r="H55" s="49" t="s">
        <v>25</v>
      </c>
      <c r="I55" s="50" t="s">
        <v>25</v>
      </c>
      <c r="J55" s="51"/>
      <c r="K55" s="52"/>
      <c r="L55" s="54"/>
      <c r="M55" s="51"/>
      <c r="N55" s="52" t="s">
        <v>31</v>
      </c>
      <c r="O55" s="50" t="s">
        <v>59</v>
      </c>
      <c r="P55" s="59"/>
      <c r="Q55" s="52"/>
      <c r="R55" s="50"/>
      <c r="S55" s="51"/>
      <c r="T55" s="52"/>
      <c r="U55" s="50"/>
      <c r="V55" s="55"/>
      <c r="W55" s="56"/>
      <c r="X55" s="56">
        <f t="shared" si="1"/>
        <v>1</v>
      </c>
      <c r="Y55" s="56">
        <f t="shared" si="2"/>
        <v>0</v>
      </c>
      <c r="Z55" s="56" t="b">
        <f t="shared" si="6"/>
        <v>0</v>
      </c>
      <c r="AA55" s="56">
        <f t="shared" si="3"/>
        <v>0</v>
      </c>
      <c r="AB55" s="56">
        <f t="shared" si="4"/>
        <v>1</v>
      </c>
      <c r="AC55" s="56">
        <f t="shared" si="5"/>
        <v>0</v>
      </c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64" s="57" customFormat="1" ht="25.5" x14ac:dyDescent="0.4">
      <c r="A56" s="58">
        <v>33</v>
      </c>
      <c r="B56" s="72" t="s">
        <v>128</v>
      </c>
      <c r="C56" s="73" t="s">
        <v>93</v>
      </c>
      <c r="D56" s="74" t="s">
        <v>129</v>
      </c>
      <c r="E56" s="72" t="s">
        <v>130</v>
      </c>
      <c r="F56" s="72" t="s">
        <v>130</v>
      </c>
      <c r="G56" s="72" t="s">
        <v>130</v>
      </c>
      <c r="H56" s="49" t="s">
        <v>25</v>
      </c>
      <c r="I56" s="50" t="s">
        <v>25</v>
      </c>
      <c r="J56" s="51"/>
      <c r="K56" s="52"/>
      <c r="L56" s="54"/>
      <c r="M56" s="51"/>
      <c r="N56" s="52"/>
      <c r="O56" s="54"/>
      <c r="P56" s="51"/>
      <c r="Q56" s="52" t="s">
        <v>31</v>
      </c>
      <c r="R56" s="50" t="s">
        <v>114</v>
      </c>
      <c r="S56" s="51"/>
      <c r="T56" s="52"/>
      <c r="U56" s="50"/>
      <c r="V56" s="55"/>
      <c r="W56" s="56"/>
      <c r="X56" s="56">
        <f t="shared" si="1"/>
        <v>1</v>
      </c>
      <c r="Y56" s="56">
        <f t="shared" si="2"/>
        <v>0</v>
      </c>
      <c r="Z56" s="56" t="b">
        <f t="shared" si="6"/>
        <v>0</v>
      </c>
      <c r="AA56" s="56">
        <f t="shared" si="3"/>
        <v>0</v>
      </c>
      <c r="AB56" s="56">
        <f t="shared" si="4"/>
        <v>1</v>
      </c>
      <c r="AC56" s="56">
        <f t="shared" si="5"/>
        <v>0</v>
      </c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64" s="57" customFormat="1" ht="51" x14ac:dyDescent="0.4">
      <c r="A57" s="58">
        <v>34</v>
      </c>
      <c r="B57" s="72" t="s">
        <v>131</v>
      </c>
      <c r="C57" s="73" t="s">
        <v>93</v>
      </c>
      <c r="D57" s="74" t="s">
        <v>132</v>
      </c>
      <c r="E57" s="72" t="s">
        <v>132</v>
      </c>
      <c r="F57" s="72" t="s">
        <v>132</v>
      </c>
      <c r="G57" s="72" t="s">
        <v>132</v>
      </c>
      <c r="H57" s="49" t="s">
        <v>25</v>
      </c>
      <c r="I57" s="50" t="s">
        <v>25</v>
      </c>
      <c r="J57" s="51"/>
      <c r="K57" s="52"/>
      <c r="L57" s="54"/>
      <c r="M57" s="51"/>
      <c r="N57" s="52"/>
      <c r="O57" s="54"/>
      <c r="P57" s="51"/>
      <c r="Q57" s="52" t="s">
        <v>31</v>
      </c>
      <c r="R57" s="50" t="s">
        <v>53</v>
      </c>
      <c r="S57" s="51"/>
      <c r="T57" s="52"/>
      <c r="U57" s="50"/>
      <c r="V57" s="55"/>
      <c r="W57" s="56"/>
      <c r="X57" s="56">
        <f t="shared" si="1"/>
        <v>1</v>
      </c>
      <c r="Y57" s="56">
        <f t="shared" si="2"/>
        <v>0</v>
      </c>
      <c r="Z57" s="56" t="b">
        <f t="shared" si="6"/>
        <v>0</v>
      </c>
      <c r="AA57" s="56">
        <f t="shared" si="3"/>
        <v>0</v>
      </c>
      <c r="AB57" s="56">
        <f t="shared" si="4"/>
        <v>1</v>
      </c>
      <c r="AC57" s="56">
        <f t="shared" si="5"/>
        <v>0</v>
      </c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</row>
    <row r="58" spans="1:64" s="57" customFormat="1" ht="51" x14ac:dyDescent="0.4">
      <c r="A58" s="58">
        <v>35</v>
      </c>
      <c r="B58" s="72" t="s">
        <v>133</v>
      </c>
      <c r="C58" s="73" t="s">
        <v>93</v>
      </c>
      <c r="D58" s="74" t="s">
        <v>134</v>
      </c>
      <c r="E58" s="72" t="s">
        <v>134</v>
      </c>
      <c r="F58" s="72" t="s">
        <v>134</v>
      </c>
      <c r="G58" s="72" t="s">
        <v>134</v>
      </c>
      <c r="H58" s="49" t="s">
        <v>31</v>
      </c>
      <c r="I58" s="50" t="s">
        <v>85</v>
      </c>
      <c r="J58" s="51"/>
      <c r="K58" s="52"/>
      <c r="L58" s="54"/>
      <c r="M58" s="51"/>
      <c r="N58" s="52" t="s">
        <v>31</v>
      </c>
      <c r="O58" s="50" t="s">
        <v>32</v>
      </c>
      <c r="P58" s="59"/>
      <c r="Q58" s="52"/>
      <c r="R58" s="50"/>
      <c r="S58" s="51"/>
      <c r="T58" s="52"/>
      <c r="U58" s="50"/>
      <c r="V58" s="55"/>
      <c r="W58" s="56"/>
      <c r="X58" s="56">
        <f t="shared" si="1"/>
        <v>2</v>
      </c>
      <c r="Y58" s="56">
        <f t="shared" si="2"/>
        <v>0</v>
      </c>
      <c r="Z58" s="56" t="b">
        <f t="shared" si="6"/>
        <v>0</v>
      </c>
      <c r="AA58" s="56">
        <f t="shared" si="3"/>
        <v>1</v>
      </c>
      <c r="AB58" s="56">
        <f t="shared" si="4"/>
        <v>1</v>
      </c>
      <c r="AC58" s="56">
        <f t="shared" si="5"/>
        <v>0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</row>
    <row r="59" spans="1:64" s="57" customFormat="1" ht="25.5" x14ac:dyDescent="0.4">
      <c r="A59" s="58">
        <v>36</v>
      </c>
      <c r="B59" s="72" t="s">
        <v>135</v>
      </c>
      <c r="C59" s="73" t="s">
        <v>93</v>
      </c>
      <c r="D59" s="74" t="s">
        <v>136</v>
      </c>
      <c r="E59" s="72" t="s">
        <v>137</v>
      </c>
      <c r="F59" s="72" t="s">
        <v>137</v>
      </c>
      <c r="G59" s="72" t="s">
        <v>137</v>
      </c>
      <c r="H59" s="49" t="s">
        <v>25</v>
      </c>
      <c r="I59" s="50" t="s">
        <v>25</v>
      </c>
      <c r="J59" s="51"/>
      <c r="K59" s="52"/>
      <c r="L59" s="54"/>
      <c r="M59" s="51"/>
      <c r="N59" s="52"/>
      <c r="O59" s="54"/>
      <c r="P59" s="51"/>
      <c r="Q59" s="52"/>
      <c r="R59" s="50"/>
      <c r="S59" s="51"/>
      <c r="T59" s="52" t="s">
        <v>31</v>
      </c>
      <c r="U59" s="50" t="s">
        <v>138</v>
      </c>
      <c r="V59" s="55"/>
      <c r="W59" s="56"/>
      <c r="X59" s="56">
        <f t="shared" si="1"/>
        <v>1</v>
      </c>
      <c r="Y59" s="56">
        <f t="shared" si="2"/>
        <v>0</v>
      </c>
      <c r="Z59" s="56" t="b">
        <f t="shared" si="6"/>
        <v>0</v>
      </c>
      <c r="AA59" s="56">
        <f t="shared" si="3"/>
        <v>0</v>
      </c>
      <c r="AB59" s="56">
        <f t="shared" si="4"/>
        <v>0</v>
      </c>
      <c r="AC59" s="56">
        <f t="shared" si="5"/>
        <v>1</v>
      </c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</row>
    <row r="60" spans="1:64" s="57" customFormat="1" ht="51" x14ac:dyDescent="0.4">
      <c r="A60" s="58">
        <v>37</v>
      </c>
      <c r="B60" s="72" t="s">
        <v>139</v>
      </c>
      <c r="C60" s="73" t="s">
        <v>93</v>
      </c>
      <c r="D60" s="74" t="s">
        <v>140</v>
      </c>
      <c r="E60" s="72" t="s">
        <v>140</v>
      </c>
      <c r="F60" s="72" t="s">
        <v>140</v>
      </c>
      <c r="G60" s="72" t="s">
        <v>140</v>
      </c>
      <c r="H60" s="49" t="s">
        <v>25</v>
      </c>
      <c r="I60" s="50" t="s">
        <v>25</v>
      </c>
      <c r="J60" s="51"/>
      <c r="K60" s="52"/>
      <c r="L60" s="54"/>
      <c r="M60" s="51"/>
      <c r="N60" s="52"/>
      <c r="O60" s="54"/>
      <c r="P60" s="51"/>
      <c r="Q60" s="52" t="s">
        <v>31</v>
      </c>
      <c r="R60" s="50" t="s">
        <v>108</v>
      </c>
      <c r="S60" s="51"/>
      <c r="T60" s="52"/>
      <c r="U60" s="50"/>
      <c r="V60" s="55"/>
      <c r="W60" s="56"/>
      <c r="X60" s="56">
        <f t="shared" si="1"/>
        <v>1</v>
      </c>
      <c r="Y60" s="56">
        <f t="shared" si="2"/>
        <v>0</v>
      </c>
      <c r="Z60" s="56" t="b">
        <f t="shared" si="6"/>
        <v>0</v>
      </c>
      <c r="AA60" s="56">
        <f t="shared" si="3"/>
        <v>0</v>
      </c>
      <c r="AB60" s="56">
        <f t="shared" si="4"/>
        <v>1</v>
      </c>
      <c r="AC60" s="56">
        <f t="shared" si="5"/>
        <v>0</v>
      </c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</row>
    <row r="61" spans="1:64" s="57" customFormat="1" ht="51" x14ac:dyDescent="0.4">
      <c r="A61" s="58">
        <v>38</v>
      </c>
      <c r="B61" s="72" t="s">
        <v>141</v>
      </c>
      <c r="C61" s="73" t="s">
        <v>93</v>
      </c>
      <c r="D61" s="74" t="s">
        <v>142</v>
      </c>
      <c r="E61" s="72" t="s">
        <v>142</v>
      </c>
      <c r="F61" s="72" t="s">
        <v>142</v>
      </c>
      <c r="G61" s="72" t="s">
        <v>142</v>
      </c>
      <c r="H61" s="49" t="s">
        <v>31</v>
      </c>
      <c r="I61" s="50" t="s">
        <v>52</v>
      </c>
      <c r="J61" s="51"/>
      <c r="K61" s="52"/>
      <c r="L61" s="54"/>
      <c r="M61" s="51"/>
      <c r="N61" s="52"/>
      <c r="O61" s="54"/>
      <c r="P61" s="51"/>
      <c r="Q61" s="52" t="s">
        <v>31</v>
      </c>
      <c r="R61" s="50" t="s">
        <v>53</v>
      </c>
      <c r="S61" s="51"/>
      <c r="T61" s="52"/>
      <c r="U61" s="50"/>
      <c r="V61" s="55"/>
      <c r="W61" s="56"/>
      <c r="X61" s="56">
        <f t="shared" si="1"/>
        <v>2</v>
      </c>
      <c r="Y61" s="56">
        <f t="shared" si="2"/>
        <v>0</v>
      </c>
      <c r="Z61" s="56" t="b">
        <f t="shared" si="6"/>
        <v>0</v>
      </c>
      <c r="AA61" s="56">
        <f t="shared" si="3"/>
        <v>1</v>
      </c>
      <c r="AB61" s="56">
        <f t="shared" si="4"/>
        <v>1</v>
      </c>
      <c r="AC61" s="56">
        <f t="shared" si="5"/>
        <v>0</v>
      </c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64" s="57" customFormat="1" ht="25.5" x14ac:dyDescent="0.4">
      <c r="A62" s="58">
        <v>39</v>
      </c>
      <c r="B62" s="72" t="s">
        <v>143</v>
      </c>
      <c r="C62" s="73" t="s">
        <v>144</v>
      </c>
      <c r="D62" s="74" t="s">
        <v>145</v>
      </c>
      <c r="E62" s="72" t="s">
        <v>146</v>
      </c>
      <c r="F62" s="72" t="s">
        <v>146</v>
      </c>
      <c r="G62" s="72" t="s">
        <v>146</v>
      </c>
      <c r="H62" s="49" t="s">
        <v>25</v>
      </c>
      <c r="I62" s="50" t="s">
        <v>25</v>
      </c>
      <c r="J62" s="51"/>
      <c r="K62" s="52"/>
      <c r="L62" s="54"/>
      <c r="M62" s="51"/>
      <c r="N62" s="52"/>
      <c r="O62" s="54"/>
      <c r="P62" s="51"/>
      <c r="Q62" s="52"/>
      <c r="R62" s="50"/>
      <c r="S62" s="51"/>
      <c r="T62" s="52" t="s">
        <v>31</v>
      </c>
      <c r="U62" s="50" t="s">
        <v>60</v>
      </c>
      <c r="V62" s="55"/>
      <c r="W62" s="56"/>
      <c r="X62" s="56">
        <f t="shared" si="1"/>
        <v>1</v>
      </c>
      <c r="Y62" s="56">
        <f t="shared" si="2"/>
        <v>0</v>
      </c>
      <c r="Z62" s="56" t="b">
        <f t="shared" si="6"/>
        <v>0</v>
      </c>
      <c r="AA62" s="56">
        <f t="shared" si="3"/>
        <v>0</v>
      </c>
      <c r="AB62" s="56">
        <f t="shared" si="4"/>
        <v>0</v>
      </c>
      <c r="AC62" s="56">
        <f t="shared" si="5"/>
        <v>1</v>
      </c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64" s="57" customFormat="1" ht="51" x14ac:dyDescent="0.4">
      <c r="A63" s="58">
        <v>40</v>
      </c>
      <c r="B63" s="72" t="s">
        <v>147</v>
      </c>
      <c r="C63" s="73" t="s">
        <v>144</v>
      </c>
      <c r="D63" s="74" t="s">
        <v>148</v>
      </c>
      <c r="E63" s="72" t="s">
        <v>148</v>
      </c>
      <c r="F63" s="72" t="s">
        <v>148</v>
      </c>
      <c r="G63" s="72" t="s">
        <v>148</v>
      </c>
      <c r="H63" s="49" t="s">
        <v>25</v>
      </c>
      <c r="I63" s="50" t="s">
        <v>25</v>
      </c>
      <c r="J63" s="51"/>
      <c r="K63" s="52"/>
      <c r="L63" s="54"/>
      <c r="M63" s="51"/>
      <c r="N63" s="52" t="s">
        <v>31</v>
      </c>
      <c r="O63" s="50" t="s">
        <v>149</v>
      </c>
      <c r="P63" s="59"/>
      <c r="Q63" s="52"/>
      <c r="R63" s="50"/>
      <c r="S63" s="51"/>
      <c r="T63" s="52" t="s">
        <v>99</v>
      </c>
      <c r="U63" s="50" t="s">
        <v>60</v>
      </c>
      <c r="V63" s="55"/>
      <c r="W63" s="56"/>
      <c r="X63" s="56">
        <f t="shared" si="1"/>
        <v>2</v>
      </c>
      <c r="Y63" s="56">
        <f t="shared" si="2"/>
        <v>1</v>
      </c>
      <c r="Z63" s="56" t="b">
        <f t="shared" si="6"/>
        <v>0</v>
      </c>
      <c r="AA63" s="56">
        <f t="shared" si="3"/>
        <v>0</v>
      </c>
      <c r="AB63" s="56">
        <f t="shared" si="4"/>
        <v>1</v>
      </c>
      <c r="AC63" s="56">
        <f t="shared" si="5"/>
        <v>1</v>
      </c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</row>
    <row r="64" spans="1:64" s="57" customFormat="1" ht="51" x14ac:dyDescent="0.4">
      <c r="A64" s="58">
        <v>41</v>
      </c>
      <c r="B64" s="72" t="s">
        <v>150</v>
      </c>
      <c r="C64" s="73" t="s">
        <v>144</v>
      </c>
      <c r="D64" s="74" t="s">
        <v>151</v>
      </c>
      <c r="E64" s="72" t="s">
        <v>151</v>
      </c>
      <c r="F64" s="72" t="s">
        <v>151</v>
      </c>
      <c r="G64" s="72" t="s">
        <v>151</v>
      </c>
      <c r="H64" s="49" t="s">
        <v>25</v>
      </c>
      <c r="I64" s="50" t="s">
        <v>25</v>
      </c>
      <c r="J64" s="51"/>
      <c r="K64" s="52"/>
      <c r="L64" s="54"/>
      <c r="M64" s="51"/>
      <c r="N64" s="52" t="s">
        <v>31</v>
      </c>
      <c r="O64" s="50" t="s">
        <v>149</v>
      </c>
      <c r="P64" s="59"/>
      <c r="Q64" s="52"/>
      <c r="R64" s="50"/>
      <c r="S64" s="51"/>
      <c r="T64" s="52" t="s">
        <v>99</v>
      </c>
      <c r="U64" s="50" t="s">
        <v>60</v>
      </c>
      <c r="V64" s="55"/>
      <c r="W64" s="56"/>
      <c r="X64" s="56">
        <f t="shared" si="1"/>
        <v>2</v>
      </c>
      <c r="Y64" s="56">
        <f t="shared" si="2"/>
        <v>1</v>
      </c>
      <c r="Z64" s="56" t="b">
        <f t="shared" si="6"/>
        <v>0</v>
      </c>
      <c r="AA64" s="56">
        <f t="shared" si="3"/>
        <v>0</v>
      </c>
      <c r="AB64" s="56">
        <f t="shared" si="4"/>
        <v>1</v>
      </c>
      <c r="AC64" s="56">
        <f t="shared" si="5"/>
        <v>1</v>
      </c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</row>
    <row r="65" spans="1:64" s="57" customFormat="1" ht="127.5" x14ac:dyDescent="0.4">
      <c r="A65" s="58">
        <v>42</v>
      </c>
      <c r="B65" s="72" t="s">
        <v>152</v>
      </c>
      <c r="C65" s="73" t="s">
        <v>144</v>
      </c>
      <c r="D65" s="74" t="s">
        <v>153</v>
      </c>
      <c r="E65" s="72" t="s">
        <v>153</v>
      </c>
      <c r="F65" s="72" t="s">
        <v>153</v>
      </c>
      <c r="G65" s="72" t="s">
        <v>153</v>
      </c>
      <c r="H65" s="49" t="s">
        <v>25</v>
      </c>
      <c r="I65" s="50" t="s">
        <v>25</v>
      </c>
      <c r="J65" s="51"/>
      <c r="K65" s="52"/>
      <c r="L65" s="54"/>
      <c r="M65" s="51"/>
      <c r="N65" s="52" t="s">
        <v>31</v>
      </c>
      <c r="O65" s="50" t="s">
        <v>154</v>
      </c>
      <c r="P65" s="59"/>
      <c r="Q65" s="52"/>
      <c r="R65" s="50"/>
      <c r="S65" s="51"/>
      <c r="T65" s="52" t="s">
        <v>31</v>
      </c>
      <c r="U65" s="50" t="s">
        <v>39</v>
      </c>
      <c r="V65" s="55"/>
      <c r="W65" s="56"/>
      <c r="X65" s="56">
        <f t="shared" si="1"/>
        <v>2</v>
      </c>
      <c r="Y65" s="56">
        <f t="shared" si="2"/>
        <v>0</v>
      </c>
      <c r="Z65" s="56" t="b">
        <f t="shared" si="6"/>
        <v>0</v>
      </c>
      <c r="AA65" s="56">
        <f t="shared" si="3"/>
        <v>0</v>
      </c>
      <c r="AB65" s="56">
        <f t="shared" si="4"/>
        <v>1</v>
      </c>
      <c r="AC65" s="56">
        <f t="shared" si="5"/>
        <v>1</v>
      </c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</row>
    <row r="66" spans="1:64" s="57" customFormat="1" ht="51" x14ac:dyDescent="0.4">
      <c r="A66" s="58">
        <v>43</v>
      </c>
      <c r="B66" s="72" t="s">
        <v>155</v>
      </c>
      <c r="C66" s="73" t="s">
        <v>144</v>
      </c>
      <c r="D66" s="74" t="s">
        <v>156</v>
      </c>
      <c r="E66" s="72" t="s">
        <v>156</v>
      </c>
      <c r="F66" s="72" t="s">
        <v>156</v>
      </c>
      <c r="G66" s="72" t="s">
        <v>156</v>
      </c>
      <c r="H66" s="49" t="s">
        <v>25</v>
      </c>
      <c r="I66" s="50" t="s">
        <v>25</v>
      </c>
      <c r="J66" s="51"/>
      <c r="K66" s="52"/>
      <c r="L66" s="54"/>
      <c r="M66" s="51"/>
      <c r="N66" s="52" t="s">
        <v>31</v>
      </c>
      <c r="O66" s="50" t="s">
        <v>75</v>
      </c>
      <c r="P66" s="59"/>
      <c r="Q66" s="52"/>
      <c r="R66" s="50"/>
      <c r="S66" s="51"/>
      <c r="T66" s="52"/>
      <c r="U66" s="50"/>
      <c r="V66" s="55"/>
      <c r="W66" s="56"/>
      <c r="X66" s="56">
        <f t="shared" si="1"/>
        <v>1</v>
      </c>
      <c r="Y66" s="56">
        <f t="shared" si="2"/>
        <v>0</v>
      </c>
      <c r="Z66" s="56" t="b">
        <f t="shared" si="6"/>
        <v>0</v>
      </c>
      <c r="AA66" s="56">
        <f t="shared" si="3"/>
        <v>0</v>
      </c>
      <c r="AB66" s="56">
        <f t="shared" si="4"/>
        <v>1</v>
      </c>
      <c r="AC66" s="56">
        <f t="shared" si="5"/>
        <v>0</v>
      </c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64" s="57" customFormat="1" ht="25.5" x14ac:dyDescent="0.4">
      <c r="A67" s="58">
        <v>44</v>
      </c>
      <c r="B67" s="72" t="s">
        <v>157</v>
      </c>
      <c r="C67" s="73" t="s">
        <v>144</v>
      </c>
      <c r="D67" s="74" t="s">
        <v>145</v>
      </c>
      <c r="E67" s="72" t="s">
        <v>146</v>
      </c>
      <c r="F67" s="72" t="s">
        <v>146</v>
      </c>
      <c r="G67" s="72" t="s">
        <v>146</v>
      </c>
      <c r="H67" s="49" t="s">
        <v>31</v>
      </c>
      <c r="I67" s="50" t="s">
        <v>85</v>
      </c>
      <c r="J67" s="51"/>
      <c r="K67" s="52"/>
      <c r="L67" s="54"/>
      <c r="M67" s="51"/>
      <c r="N67" s="52"/>
      <c r="O67" s="54"/>
      <c r="P67" s="51"/>
      <c r="Q67" s="52"/>
      <c r="R67" s="50"/>
      <c r="S67" s="51"/>
      <c r="T67" s="52"/>
      <c r="U67" s="50"/>
      <c r="V67" s="55"/>
      <c r="W67" s="56"/>
      <c r="X67" s="56">
        <f t="shared" si="1"/>
        <v>1</v>
      </c>
      <c r="Y67" s="56">
        <f t="shared" si="2"/>
        <v>0</v>
      </c>
      <c r="Z67" s="56" t="b">
        <f t="shared" si="6"/>
        <v>0</v>
      </c>
      <c r="AA67" s="56">
        <f t="shared" si="3"/>
        <v>1</v>
      </c>
      <c r="AB67" s="56">
        <f t="shared" si="4"/>
        <v>0</v>
      </c>
      <c r="AC67" s="56">
        <f t="shared" si="5"/>
        <v>0</v>
      </c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</row>
    <row r="68" spans="1:64" s="57" customFormat="1" ht="51" x14ac:dyDescent="0.4">
      <c r="A68" s="58">
        <v>45</v>
      </c>
      <c r="B68" s="72" t="s">
        <v>158</v>
      </c>
      <c r="C68" s="73" t="s">
        <v>144</v>
      </c>
      <c r="D68" s="74" t="s">
        <v>159</v>
      </c>
      <c r="E68" s="72" t="s">
        <v>159</v>
      </c>
      <c r="F68" s="72" t="s">
        <v>159</v>
      </c>
      <c r="G68" s="72" t="s">
        <v>159</v>
      </c>
      <c r="H68" s="49" t="s">
        <v>31</v>
      </c>
      <c r="I68" s="50" t="s">
        <v>160</v>
      </c>
      <c r="J68" s="51"/>
      <c r="K68" s="52"/>
      <c r="L68" s="54"/>
      <c r="M68" s="51"/>
      <c r="N68" s="52" t="s">
        <v>31</v>
      </c>
      <c r="O68" s="50" t="s">
        <v>32</v>
      </c>
      <c r="P68" s="59"/>
      <c r="Q68" s="52" t="s">
        <v>31</v>
      </c>
      <c r="R68" s="50" t="s">
        <v>53</v>
      </c>
      <c r="S68" s="51"/>
      <c r="T68" s="52"/>
      <c r="U68" s="50"/>
      <c r="V68" s="55"/>
      <c r="W68" s="56"/>
      <c r="X68" s="56">
        <f t="shared" si="1"/>
        <v>3</v>
      </c>
      <c r="Y68" s="56">
        <f t="shared" si="2"/>
        <v>0</v>
      </c>
      <c r="Z68" s="56" t="b">
        <f t="shared" si="6"/>
        <v>0</v>
      </c>
      <c r="AA68" s="56">
        <f t="shared" si="3"/>
        <v>1</v>
      </c>
      <c r="AB68" s="56">
        <f t="shared" si="4"/>
        <v>2</v>
      </c>
      <c r="AC68" s="56">
        <f t="shared" si="5"/>
        <v>0</v>
      </c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</row>
    <row r="69" spans="1:64" s="57" customFormat="1" ht="25.5" x14ac:dyDescent="0.4">
      <c r="A69" s="58">
        <v>46</v>
      </c>
      <c r="B69" s="72" t="s">
        <v>161</v>
      </c>
      <c r="C69" s="73" t="s">
        <v>144</v>
      </c>
      <c r="D69" s="74" t="s">
        <v>162</v>
      </c>
      <c r="E69" s="72" t="s">
        <v>162</v>
      </c>
      <c r="F69" s="72" t="s">
        <v>162</v>
      </c>
      <c r="G69" s="72" t="s">
        <v>162</v>
      </c>
      <c r="H69" s="49" t="s">
        <v>31</v>
      </c>
      <c r="I69" s="50" t="s">
        <v>66</v>
      </c>
      <c r="J69" s="51"/>
      <c r="K69" s="52"/>
      <c r="L69" s="54"/>
      <c r="M69" s="51"/>
      <c r="N69" s="52"/>
      <c r="O69" s="54"/>
      <c r="P69" s="51"/>
      <c r="Q69" s="52"/>
      <c r="R69" s="50"/>
      <c r="S69" s="51"/>
      <c r="T69" s="52"/>
      <c r="U69" s="50"/>
      <c r="V69" s="55"/>
      <c r="W69" s="56"/>
      <c r="X69" s="56">
        <f t="shared" si="1"/>
        <v>1</v>
      </c>
      <c r="Y69" s="56">
        <f t="shared" si="2"/>
        <v>0</v>
      </c>
      <c r="Z69" s="56" t="b">
        <f t="shared" si="6"/>
        <v>0</v>
      </c>
      <c r="AA69" s="56">
        <f t="shared" si="3"/>
        <v>1</v>
      </c>
      <c r="AB69" s="56">
        <f t="shared" si="4"/>
        <v>0</v>
      </c>
      <c r="AC69" s="56">
        <f t="shared" si="5"/>
        <v>0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</row>
    <row r="70" spans="1:64" s="57" customFormat="1" ht="25.5" x14ac:dyDescent="0.4">
      <c r="A70" s="58">
        <v>47</v>
      </c>
      <c r="B70" s="72" t="s">
        <v>163</v>
      </c>
      <c r="C70" s="73" t="s">
        <v>144</v>
      </c>
      <c r="D70" s="74" t="s">
        <v>164</v>
      </c>
      <c r="E70" s="72" t="s">
        <v>165</v>
      </c>
      <c r="F70" s="72" t="s">
        <v>165</v>
      </c>
      <c r="G70" s="72" t="s">
        <v>165</v>
      </c>
      <c r="H70" s="49" t="s">
        <v>31</v>
      </c>
      <c r="I70" s="50" t="s">
        <v>66</v>
      </c>
      <c r="J70" s="51"/>
      <c r="K70" s="52"/>
      <c r="L70" s="54"/>
      <c r="M70" s="51"/>
      <c r="N70" s="52"/>
      <c r="O70" s="54"/>
      <c r="P70" s="51"/>
      <c r="Q70" s="52"/>
      <c r="R70" s="50"/>
      <c r="S70" s="51"/>
      <c r="T70" s="52"/>
      <c r="U70" s="50"/>
      <c r="V70" s="55"/>
      <c r="W70" s="56"/>
      <c r="X70" s="56">
        <f t="shared" si="1"/>
        <v>1</v>
      </c>
      <c r="Y70" s="56">
        <f t="shared" si="2"/>
        <v>0</v>
      </c>
      <c r="Z70" s="56" t="b">
        <f t="shared" si="6"/>
        <v>0</v>
      </c>
      <c r="AA70" s="56">
        <f t="shared" si="3"/>
        <v>1</v>
      </c>
      <c r="AB70" s="56">
        <f t="shared" si="4"/>
        <v>0</v>
      </c>
      <c r="AC70" s="56">
        <f t="shared" si="5"/>
        <v>0</v>
      </c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</row>
    <row r="71" spans="1:64" s="57" customFormat="1" ht="51" x14ac:dyDescent="0.4">
      <c r="A71" s="58">
        <v>48</v>
      </c>
      <c r="B71" s="72" t="s">
        <v>166</v>
      </c>
      <c r="C71" s="73" t="s">
        <v>167</v>
      </c>
      <c r="D71" s="74" t="s">
        <v>168</v>
      </c>
      <c r="E71" s="72" t="s">
        <v>169</v>
      </c>
      <c r="F71" s="72" t="s">
        <v>169</v>
      </c>
      <c r="G71" s="72" t="s">
        <v>169</v>
      </c>
      <c r="H71" s="49" t="s">
        <v>25</v>
      </c>
      <c r="I71" s="50" t="s">
        <v>25</v>
      </c>
      <c r="J71" s="51"/>
      <c r="K71" s="52"/>
      <c r="L71" s="54"/>
      <c r="M71" s="51"/>
      <c r="N71" s="52"/>
      <c r="O71" s="54"/>
      <c r="P71" s="51"/>
      <c r="Q71" s="52"/>
      <c r="R71" s="50"/>
      <c r="S71" s="51"/>
      <c r="T71" s="52" t="s">
        <v>31</v>
      </c>
      <c r="U71" s="50" t="s">
        <v>170</v>
      </c>
      <c r="V71" s="55"/>
      <c r="W71" s="56"/>
      <c r="X71" s="56">
        <f t="shared" si="1"/>
        <v>1</v>
      </c>
      <c r="Y71" s="56">
        <f t="shared" si="2"/>
        <v>0</v>
      </c>
      <c r="Z71" s="56" t="b">
        <f t="shared" si="6"/>
        <v>0</v>
      </c>
      <c r="AA71" s="56">
        <f t="shared" si="3"/>
        <v>0</v>
      </c>
      <c r="AB71" s="56">
        <f t="shared" si="4"/>
        <v>0</v>
      </c>
      <c r="AC71" s="56">
        <f t="shared" si="5"/>
        <v>1</v>
      </c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</row>
    <row r="72" spans="1:64" s="57" customFormat="1" ht="76.5" x14ac:dyDescent="0.4">
      <c r="A72" s="58">
        <v>49</v>
      </c>
      <c r="B72" s="72" t="s">
        <v>171</v>
      </c>
      <c r="C72" s="73" t="s">
        <v>167</v>
      </c>
      <c r="D72" s="74" t="s">
        <v>172</v>
      </c>
      <c r="E72" s="72" t="s">
        <v>172</v>
      </c>
      <c r="F72" s="72" t="s">
        <v>172</v>
      </c>
      <c r="G72" s="72" t="s">
        <v>172</v>
      </c>
      <c r="H72" s="49" t="s">
        <v>25</v>
      </c>
      <c r="I72" s="50" t="s">
        <v>25</v>
      </c>
      <c r="J72" s="51"/>
      <c r="K72" s="52"/>
      <c r="L72" s="54"/>
      <c r="M72" s="51"/>
      <c r="N72" s="52"/>
      <c r="O72" s="54"/>
      <c r="P72" s="51"/>
      <c r="Q72" s="52" t="s">
        <v>31</v>
      </c>
      <c r="R72" s="50" t="s">
        <v>173</v>
      </c>
      <c r="S72" s="51"/>
      <c r="T72" s="52"/>
      <c r="U72" s="50"/>
      <c r="V72" s="55"/>
      <c r="W72" s="56"/>
      <c r="X72" s="56">
        <f t="shared" si="1"/>
        <v>1</v>
      </c>
      <c r="Y72" s="56">
        <f t="shared" si="2"/>
        <v>0</v>
      </c>
      <c r="Z72" s="56" t="b">
        <f t="shared" si="6"/>
        <v>0</v>
      </c>
      <c r="AA72" s="56">
        <f t="shared" si="3"/>
        <v>0</v>
      </c>
      <c r="AB72" s="56">
        <f t="shared" si="4"/>
        <v>1</v>
      </c>
      <c r="AC72" s="56">
        <f t="shared" si="5"/>
        <v>0</v>
      </c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</row>
    <row r="73" spans="1:64" s="57" customFormat="1" ht="45.75" customHeight="1" x14ac:dyDescent="0.4">
      <c r="A73" s="58">
        <v>50</v>
      </c>
      <c r="B73" s="72" t="s">
        <v>174</v>
      </c>
      <c r="C73" s="73" t="s">
        <v>167</v>
      </c>
      <c r="D73" s="74" t="s">
        <v>175</v>
      </c>
      <c r="E73" s="72" t="s">
        <v>176</v>
      </c>
      <c r="F73" s="72" t="s">
        <v>176</v>
      </c>
      <c r="G73" s="72" t="s">
        <v>176</v>
      </c>
      <c r="H73" s="49" t="s">
        <v>31</v>
      </c>
      <c r="I73" s="50" t="s">
        <v>85</v>
      </c>
      <c r="J73" s="51"/>
      <c r="K73" s="52"/>
      <c r="L73" s="54"/>
      <c r="M73" s="51"/>
      <c r="N73" s="52"/>
      <c r="O73" s="54"/>
      <c r="P73" s="51"/>
      <c r="Q73" s="52"/>
      <c r="R73" s="50"/>
      <c r="S73" s="51"/>
      <c r="T73" s="52"/>
      <c r="U73" s="50"/>
      <c r="V73" s="55"/>
      <c r="W73" s="56"/>
      <c r="X73" s="56">
        <f t="shared" si="1"/>
        <v>1</v>
      </c>
      <c r="Y73" s="56">
        <f t="shared" si="2"/>
        <v>0</v>
      </c>
      <c r="Z73" s="56" t="b">
        <f t="shared" si="6"/>
        <v>0</v>
      </c>
      <c r="AA73" s="56">
        <f t="shared" si="3"/>
        <v>1</v>
      </c>
      <c r="AB73" s="56">
        <f t="shared" si="4"/>
        <v>0</v>
      </c>
      <c r="AC73" s="56">
        <f t="shared" si="5"/>
        <v>0</v>
      </c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</row>
    <row r="74" spans="1:64" s="57" customFormat="1" ht="76.5" x14ac:dyDescent="0.4">
      <c r="A74" s="58">
        <v>51</v>
      </c>
      <c r="B74" s="72" t="s">
        <v>177</v>
      </c>
      <c r="C74" s="73" t="s">
        <v>167</v>
      </c>
      <c r="D74" s="74" t="s">
        <v>178</v>
      </c>
      <c r="E74" s="72" t="s">
        <v>178</v>
      </c>
      <c r="F74" s="72" t="s">
        <v>178</v>
      </c>
      <c r="G74" s="72" t="s">
        <v>178</v>
      </c>
      <c r="H74" s="49" t="s">
        <v>25</v>
      </c>
      <c r="I74" s="50" t="s">
        <v>25</v>
      </c>
      <c r="J74" s="51"/>
      <c r="K74" s="52"/>
      <c r="L74" s="54"/>
      <c r="M74" s="51"/>
      <c r="N74" s="52"/>
      <c r="O74" s="54"/>
      <c r="P74" s="51"/>
      <c r="Q74" s="52" t="s">
        <v>31</v>
      </c>
      <c r="R74" s="50" t="s">
        <v>173</v>
      </c>
      <c r="S74" s="51"/>
      <c r="T74" s="52"/>
      <c r="U74" s="50"/>
      <c r="V74" s="55"/>
      <c r="W74" s="56"/>
      <c r="X74" s="56">
        <f t="shared" si="1"/>
        <v>1</v>
      </c>
      <c r="Y74" s="56">
        <f t="shared" si="2"/>
        <v>0</v>
      </c>
      <c r="Z74" s="56" t="b">
        <f t="shared" si="6"/>
        <v>0</v>
      </c>
      <c r="AA74" s="56">
        <f t="shared" si="3"/>
        <v>0</v>
      </c>
      <c r="AB74" s="56">
        <f t="shared" si="4"/>
        <v>1</v>
      </c>
      <c r="AC74" s="56">
        <f t="shared" si="5"/>
        <v>0</v>
      </c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</row>
    <row r="75" spans="1:64" s="57" customFormat="1" ht="76.5" x14ac:dyDescent="0.4">
      <c r="A75" s="58">
        <v>52</v>
      </c>
      <c r="B75" s="72" t="s">
        <v>179</v>
      </c>
      <c r="C75" s="73" t="s">
        <v>167</v>
      </c>
      <c r="D75" s="74" t="s">
        <v>180</v>
      </c>
      <c r="E75" s="72" t="s">
        <v>180</v>
      </c>
      <c r="F75" s="72" t="s">
        <v>180</v>
      </c>
      <c r="G75" s="72" t="s">
        <v>180</v>
      </c>
      <c r="H75" s="49" t="s">
        <v>25</v>
      </c>
      <c r="I75" s="50" t="s">
        <v>25</v>
      </c>
      <c r="J75" s="51"/>
      <c r="K75" s="52"/>
      <c r="L75" s="54"/>
      <c r="M75" s="51"/>
      <c r="N75" s="52"/>
      <c r="O75" s="54"/>
      <c r="P75" s="51"/>
      <c r="Q75" s="52" t="s">
        <v>31</v>
      </c>
      <c r="R75" s="50" t="s">
        <v>173</v>
      </c>
      <c r="S75" s="51"/>
      <c r="T75" s="52"/>
      <c r="U75" s="50"/>
      <c r="V75" s="55"/>
      <c r="W75" s="56"/>
      <c r="X75" s="56">
        <f t="shared" si="1"/>
        <v>1</v>
      </c>
      <c r="Y75" s="56">
        <f t="shared" si="2"/>
        <v>0</v>
      </c>
      <c r="Z75" s="56" t="b">
        <f t="shared" si="6"/>
        <v>0</v>
      </c>
      <c r="AA75" s="56">
        <f t="shared" si="3"/>
        <v>0</v>
      </c>
      <c r="AB75" s="56">
        <f t="shared" si="4"/>
        <v>1</v>
      </c>
      <c r="AC75" s="56">
        <f t="shared" si="5"/>
        <v>0</v>
      </c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</row>
    <row r="76" spans="1:64" s="57" customFormat="1" ht="76.5" x14ac:dyDescent="0.4">
      <c r="A76" s="58">
        <v>53</v>
      </c>
      <c r="B76" s="72" t="s">
        <v>181</v>
      </c>
      <c r="C76" s="73" t="s">
        <v>167</v>
      </c>
      <c r="D76" s="74" t="s">
        <v>182</v>
      </c>
      <c r="E76" s="72" t="s">
        <v>182</v>
      </c>
      <c r="F76" s="72" t="s">
        <v>182</v>
      </c>
      <c r="G76" s="72" t="s">
        <v>182</v>
      </c>
      <c r="H76" s="49" t="s">
        <v>25</v>
      </c>
      <c r="I76" s="50" t="s">
        <v>25</v>
      </c>
      <c r="J76" s="51"/>
      <c r="K76" s="52"/>
      <c r="L76" s="54"/>
      <c r="M76" s="51"/>
      <c r="N76" s="52"/>
      <c r="O76" s="54"/>
      <c r="P76" s="51"/>
      <c r="Q76" s="52" t="s">
        <v>31</v>
      </c>
      <c r="R76" s="50" t="s">
        <v>173</v>
      </c>
      <c r="S76" s="51"/>
      <c r="T76" s="52"/>
      <c r="U76" s="50"/>
      <c r="V76" s="55"/>
      <c r="W76" s="56"/>
      <c r="X76" s="56">
        <f t="shared" si="1"/>
        <v>1</v>
      </c>
      <c r="Y76" s="56">
        <f t="shared" si="2"/>
        <v>0</v>
      </c>
      <c r="Z76" s="56" t="b">
        <f t="shared" si="6"/>
        <v>0</v>
      </c>
      <c r="AA76" s="56">
        <f t="shared" si="3"/>
        <v>0</v>
      </c>
      <c r="AB76" s="56">
        <f t="shared" si="4"/>
        <v>1</v>
      </c>
      <c r="AC76" s="56">
        <f t="shared" si="5"/>
        <v>0</v>
      </c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</row>
    <row r="77" spans="1:64" s="57" customFormat="1" ht="51.75" customHeight="1" x14ac:dyDescent="0.4">
      <c r="A77" s="58">
        <v>54</v>
      </c>
      <c r="B77" s="72" t="s">
        <v>183</v>
      </c>
      <c r="C77" s="73" t="s">
        <v>167</v>
      </c>
      <c r="D77" s="74" t="s">
        <v>184</v>
      </c>
      <c r="E77" s="72" t="s">
        <v>185</v>
      </c>
      <c r="F77" s="72" t="s">
        <v>185</v>
      </c>
      <c r="G77" s="72" t="s">
        <v>185</v>
      </c>
      <c r="H77" s="49" t="s">
        <v>25</v>
      </c>
      <c r="I77" s="50" t="s">
        <v>25</v>
      </c>
      <c r="J77" s="51"/>
      <c r="K77" s="52"/>
      <c r="L77" s="54"/>
      <c r="M77" s="51"/>
      <c r="N77" s="52"/>
      <c r="O77" s="54"/>
      <c r="P77" s="51"/>
      <c r="Q77" s="52" t="s">
        <v>31</v>
      </c>
      <c r="R77" s="50" t="s">
        <v>48</v>
      </c>
      <c r="S77" s="51"/>
      <c r="T77" s="52"/>
      <c r="U77" s="50"/>
      <c r="V77" s="55"/>
      <c r="W77" s="56"/>
      <c r="X77" s="56">
        <f t="shared" si="1"/>
        <v>1</v>
      </c>
      <c r="Y77" s="56">
        <f t="shared" si="2"/>
        <v>0</v>
      </c>
      <c r="Z77" s="56" t="b">
        <f t="shared" si="6"/>
        <v>0</v>
      </c>
      <c r="AA77" s="56">
        <f t="shared" si="3"/>
        <v>0</v>
      </c>
      <c r="AB77" s="56">
        <f t="shared" si="4"/>
        <v>1</v>
      </c>
      <c r="AC77" s="56">
        <f t="shared" si="5"/>
        <v>0</v>
      </c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</row>
    <row r="78" spans="1:64" s="57" customFormat="1" ht="51" customHeight="1" x14ac:dyDescent="0.4">
      <c r="A78" s="58">
        <v>55</v>
      </c>
      <c r="B78" s="72" t="s">
        <v>186</v>
      </c>
      <c r="C78" s="73" t="s">
        <v>167</v>
      </c>
      <c r="D78" s="74" t="s">
        <v>187</v>
      </c>
      <c r="E78" s="72" t="s">
        <v>188</v>
      </c>
      <c r="F78" s="72" t="s">
        <v>188</v>
      </c>
      <c r="G78" s="72" t="s">
        <v>188</v>
      </c>
      <c r="H78" s="49" t="s">
        <v>25</v>
      </c>
      <c r="I78" s="50" t="s">
        <v>25</v>
      </c>
      <c r="J78" s="51"/>
      <c r="K78" s="52"/>
      <c r="L78" s="54"/>
      <c r="M78" s="51"/>
      <c r="N78" s="52"/>
      <c r="O78" s="54"/>
      <c r="P78" s="51"/>
      <c r="Q78" s="52"/>
      <c r="R78" s="50"/>
      <c r="S78" s="51"/>
      <c r="T78" s="52" t="s">
        <v>31</v>
      </c>
      <c r="U78" s="50" t="s">
        <v>138</v>
      </c>
      <c r="V78" s="55"/>
      <c r="W78" s="56"/>
      <c r="X78" s="56">
        <f t="shared" si="1"/>
        <v>1</v>
      </c>
      <c r="Y78" s="56">
        <f t="shared" si="2"/>
        <v>0</v>
      </c>
      <c r="Z78" s="56" t="b">
        <f t="shared" si="6"/>
        <v>0</v>
      </c>
      <c r="AA78" s="56">
        <f t="shared" si="3"/>
        <v>0</v>
      </c>
      <c r="AB78" s="56">
        <f t="shared" si="4"/>
        <v>0</v>
      </c>
      <c r="AC78" s="56">
        <f t="shared" si="5"/>
        <v>1</v>
      </c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</row>
    <row r="79" spans="1:64" s="57" customFormat="1" ht="51" customHeight="1" x14ac:dyDescent="0.4">
      <c r="A79" s="58">
        <v>56</v>
      </c>
      <c r="B79" s="72" t="s">
        <v>189</v>
      </c>
      <c r="C79" s="73" t="s">
        <v>167</v>
      </c>
      <c r="D79" s="74" t="s">
        <v>190</v>
      </c>
      <c r="E79" s="72" t="s">
        <v>191</v>
      </c>
      <c r="F79" s="72" t="s">
        <v>191</v>
      </c>
      <c r="G79" s="72" t="s">
        <v>191</v>
      </c>
      <c r="H79" s="49" t="s">
        <v>25</v>
      </c>
      <c r="I79" s="50" t="s">
        <v>25</v>
      </c>
      <c r="J79" s="51"/>
      <c r="K79" s="52"/>
      <c r="L79" s="54"/>
      <c r="M79" s="51"/>
      <c r="N79" s="52"/>
      <c r="O79" s="54"/>
      <c r="P79" s="51"/>
      <c r="Q79" s="52"/>
      <c r="R79" s="50"/>
      <c r="S79" s="51"/>
      <c r="T79" s="52" t="s">
        <v>31</v>
      </c>
      <c r="U79" s="50" t="s">
        <v>138</v>
      </c>
      <c r="V79" s="55"/>
      <c r="W79" s="56"/>
      <c r="X79" s="56">
        <f t="shared" si="1"/>
        <v>1</v>
      </c>
      <c r="Y79" s="56">
        <f t="shared" si="2"/>
        <v>0</v>
      </c>
      <c r="Z79" s="56" t="b">
        <f t="shared" si="6"/>
        <v>0</v>
      </c>
      <c r="AA79" s="56">
        <f t="shared" si="3"/>
        <v>0</v>
      </c>
      <c r="AB79" s="56">
        <f t="shared" si="4"/>
        <v>0</v>
      </c>
      <c r="AC79" s="56">
        <f t="shared" si="5"/>
        <v>1</v>
      </c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</row>
    <row r="80" spans="1:64" s="57" customFormat="1" ht="51.75" customHeight="1" x14ac:dyDescent="0.4">
      <c r="A80" s="58">
        <v>57</v>
      </c>
      <c r="B80" s="72" t="s">
        <v>192</v>
      </c>
      <c r="C80" s="73" t="s">
        <v>167</v>
      </c>
      <c r="D80" s="74" t="s">
        <v>193</v>
      </c>
      <c r="E80" s="72" t="s">
        <v>194</v>
      </c>
      <c r="F80" s="72" t="s">
        <v>194</v>
      </c>
      <c r="G80" s="72" t="s">
        <v>194</v>
      </c>
      <c r="H80" s="49" t="s">
        <v>25</v>
      </c>
      <c r="I80" s="50" t="s">
        <v>25</v>
      </c>
      <c r="J80" s="51"/>
      <c r="K80" s="52"/>
      <c r="L80" s="54"/>
      <c r="M80" s="51"/>
      <c r="N80" s="52"/>
      <c r="O80" s="54"/>
      <c r="P80" s="51"/>
      <c r="Q80" s="52" t="s">
        <v>31</v>
      </c>
      <c r="R80" s="50" t="s">
        <v>114</v>
      </c>
      <c r="S80" s="51"/>
      <c r="T80" s="52"/>
      <c r="U80" s="50"/>
      <c r="V80" s="55"/>
      <c r="W80" s="56"/>
      <c r="X80" s="56">
        <f t="shared" si="1"/>
        <v>1</v>
      </c>
      <c r="Y80" s="56">
        <f t="shared" si="2"/>
        <v>0</v>
      </c>
      <c r="Z80" s="56" t="b">
        <f t="shared" si="6"/>
        <v>0</v>
      </c>
      <c r="AA80" s="56">
        <f t="shared" si="3"/>
        <v>0</v>
      </c>
      <c r="AB80" s="56">
        <f t="shared" si="4"/>
        <v>1</v>
      </c>
      <c r="AC80" s="56">
        <f t="shared" si="5"/>
        <v>0</v>
      </c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</row>
    <row r="81" spans="1:64" s="57" customFormat="1" ht="51.75" customHeight="1" x14ac:dyDescent="0.4">
      <c r="A81" s="58">
        <v>58</v>
      </c>
      <c r="B81" s="72" t="s">
        <v>195</v>
      </c>
      <c r="C81" s="73" t="s">
        <v>167</v>
      </c>
      <c r="D81" s="74" t="s">
        <v>196</v>
      </c>
      <c r="E81" s="72" t="s">
        <v>196</v>
      </c>
      <c r="F81" s="72" t="s">
        <v>196</v>
      </c>
      <c r="G81" s="72" t="s">
        <v>196</v>
      </c>
      <c r="H81" s="49" t="s">
        <v>25</v>
      </c>
      <c r="I81" s="50" t="s">
        <v>25</v>
      </c>
      <c r="J81" s="51"/>
      <c r="K81" s="52"/>
      <c r="L81" s="54"/>
      <c r="M81" s="51"/>
      <c r="N81" s="52"/>
      <c r="O81" s="54"/>
      <c r="P81" s="51"/>
      <c r="Q81" s="52"/>
      <c r="R81" s="50"/>
      <c r="S81" s="51"/>
      <c r="T81" s="52" t="s">
        <v>31</v>
      </c>
      <c r="U81" s="50" t="s">
        <v>39</v>
      </c>
      <c r="V81" s="55"/>
      <c r="W81" s="56"/>
      <c r="X81" s="56">
        <f t="shared" si="1"/>
        <v>1</v>
      </c>
      <c r="Y81" s="56">
        <f t="shared" si="2"/>
        <v>0</v>
      </c>
      <c r="Z81" s="56" t="b">
        <f t="shared" si="6"/>
        <v>0</v>
      </c>
      <c r="AA81" s="56">
        <f t="shared" si="3"/>
        <v>0</v>
      </c>
      <c r="AB81" s="56">
        <f t="shared" si="4"/>
        <v>0</v>
      </c>
      <c r="AC81" s="56">
        <f t="shared" si="5"/>
        <v>1</v>
      </c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</row>
    <row r="82" spans="1:64" s="57" customFormat="1" ht="51.75" customHeight="1" x14ac:dyDescent="0.4">
      <c r="A82" s="58">
        <v>59</v>
      </c>
      <c r="B82" s="72" t="s">
        <v>197</v>
      </c>
      <c r="C82" s="73" t="s">
        <v>167</v>
      </c>
      <c r="D82" s="74" t="s">
        <v>196</v>
      </c>
      <c r="E82" s="72" t="s">
        <v>196</v>
      </c>
      <c r="F82" s="72" t="s">
        <v>196</v>
      </c>
      <c r="G82" s="72" t="s">
        <v>196</v>
      </c>
      <c r="H82" s="49" t="s">
        <v>31</v>
      </c>
      <c r="I82" s="50" t="s">
        <v>85</v>
      </c>
      <c r="J82" s="51"/>
      <c r="K82" s="52"/>
      <c r="L82" s="54"/>
      <c r="M82" s="51"/>
      <c r="N82" s="52"/>
      <c r="O82" s="54"/>
      <c r="P82" s="51"/>
      <c r="Q82" s="52"/>
      <c r="R82" s="50"/>
      <c r="S82" s="51"/>
      <c r="T82" s="52"/>
      <c r="U82" s="50"/>
      <c r="V82" s="55"/>
      <c r="W82" s="56"/>
      <c r="X82" s="56">
        <f t="shared" si="1"/>
        <v>1</v>
      </c>
      <c r="Y82" s="56">
        <f t="shared" si="2"/>
        <v>0</v>
      </c>
      <c r="Z82" s="56" t="b">
        <f t="shared" si="6"/>
        <v>0</v>
      </c>
      <c r="AA82" s="56">
        <f t="shared" si="3"/>
        <v>1</v>
      </c>
      <c r="AB82" s="56">
        <f t="shared" si="4"/>
        <v>0</v>
      </c>
      <c r="AC82" s="56">
        <f t="shared" si="5"/>
        <v>0</v>
      </c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</row>
    <row r="83" spans="1:64" s="57" customFormat="1" ht="51.75" customHeight="1" x14ac:dyDescent="0.4">
      <c r="A83" s="58">
        <v>60</v>
      </c>
      <c r="B83" s="72" t="s">
        <v>198</v>
      </c>
      <c r="C83" s="73" t="s">
        <v>167</v>
      </c>
      <c r="D83" s="74" t="s">
        <v>199</v>
      </c>
      <c r="E83" s="72" t="s">
        <v>200</v>
      </c>
      <c r="F83" s="72" t="s">
        <v>200</v>
      </c>
      <c r="G83" s="72" t="s">
        <v>200</v>
      </c>
      <c r="H83" s="49" t="s">
        <v>25</v>
      </c>
      <c r="I83" s="50" t="s">
        <v>25</v>
      </c>
      <c r="J83" s="51"/>
      <c r="K83" s="52"/>
      <c r="L83" s="54"/>
      <c r="M83" s="51"/>
      <c r="N83" s="52"/>
      <c r="O83" s="54"/>
      <c r="P83" s="51"/>
      <c r="Q83" s="52" t="s">
        <v>31</v>
      </c>
      <c r="R83" s="50" t="s">
        <v>114</v>
      </c>
      <c r="S83" s="51"/>
      <c r="T83" s="52"/>
      <c r="U83" s="50"/>
      <c r="V83" s="55"/>
      <c r="W83" s="56"/>
      <c r="X83" s="56">
        <f t="shared" si="1"/>
        <v>1</v>
      </c>
      <c r="Y83" s="56">
        <f t="shared" si="2"/>
        <v>0</v>
      </c>
      <c r="Z83" s="56" t="b">
        <f t="shared" si="6"/>
        <v>0</v>
      </c>
      <c r="AA83" s="56">
        <f t="shared" si="3"/>
        <v>0</v>
      </c>
      <c r="AB83" s="56">
        <f t="shared" si="4"/>
        <v>1</v>
      </c>
      <c r="AC83" s="56">
        <f t="shared" si="5"/>
        <v>0</v>
      </c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</row>
    <row r="84" spans="1:64" s="57" customFormat="1" ht="51" x14ac:dyDescent="0.4">
      <c r="A84" s="58">
        <v>61</v>
      </c>
      <c r="B84" s="72" t="s">
        <v>201</v>
      </c>
      <c r="C84" s="73" t="s">
        <v>167</v>
      </c>
      <c r="D84" s="74" t="s">
        <v>202</v>
      </c>
      <c r="E84" s="72" t="s">
        <v>203</v>
      </c>
      <c r="F84" s="72" t="s">
        <v>203</v>
      </c>
      <c r="G84" s="72" t="s">
        <v>203</v>
      </c>
      <c r="H84" s="49" t="s">
        <v>31</v>
      </c>
      <c r="I84" s="50" t="s">
        <v>52</v>
      </c>
      <c r="J84" s="51"/>
      <c r="K84" s="52"/>
      <c r="L84" s="54"/>
      <c r="M84" s="51"/>
      <c r="N84" s="52"/>
      <c r="O84" s="54"/>
      <c r="P84" s="51"/>
      <c r="Q84" s="52" t="s">
        <v>31</v>
      </c>
      <c r="R84" s="50" t="s">
        <v>53</v>
      </c>
      <c r="S84" s="51"/>
      <c r="T84" s="52"/>
      <c r="U84" s="50"/>
      <c r="V84" s="55"/>
      <c r="W84" s="56"/>
      <c r="X84" s="56">
        <f t="shared" si="1"/>
        <v>2</v>
      </c>
      <c r="Y84" s="56">
        <f t="shared" si="2"/>
        <v>0</v>
      </c>
      <c r="Z84" s="56" t="b">
        <f t="shared" si="6"/>
        <v>0</v>
      </c>
      <c r="AA84" s="56">
        <f t="shared" si="3"/>
        <v>1</v>
      </c>
      <c r="AB84" s="56">
        <f t="shared" si="4"/>
        <v>1</v>
      </c>
      <c r="AC84" s="56">
        <f t="shared" si="5"/>
        <v>0</v>
      </c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</row>
    <row r="85" spans="1:64" s="57" customFormat="1" ht="76.5" x14ac:dyDescent="0.4">
      <c r="A85" s="58">
        <v>62</v>
      </c>
      <c r="B85" s="72" t="s">
        <v>204</v>
      </c>
      <c r="C85" s="73" t="s">
        <v>205</v>
      </c>
      <c r="D85" s="74" t="s">
        <v>206</v>
      </c>
      <c r="E85" s="72" t="s">
        <v>207</v>
      </c>
      <c r="F85" s="72" t="s">
        <v>207</v>
      </c>
      <c r="G85" s="72" t="s">
        <v>207</v>
      </c>
      <c r="H85" s="49" t="s">
        <v>25</v>
      </c>
      <c r="I85" s="50" t="s">
        <v>25</v>
      </c>
      <c r="J85" s="51"/>
      <c r="K85" s="52"/>
      <c r="L85" s="54"/>
      <c r="M85" s="51"/>
      <c r="N85" s="52" t="s">
        <v>31</v>
      </c>
      <c r="O85" s="50" t="s">
        <v>42</v>
      </c>
      <c r="P85" s="59" t="s">
        <v>208</v>
      </c>
      <c r="Q85" s="52"/>
      <c r="R85" s="50"/>
      <c r="S85" s="51"/>
      <c r="T85" s="52"/>
      <c r="U85" s="50"/>
      <c r="V85" s="55"/>
      <c r="W85" s="56"/>
      <c r="X85" s="56">
        <f t="shared" si="1"/>
        <v>1</v>
      </c>
      <c r="Y85" s="56">
        <f t="shared" si="2"/>
        <v>0</v>
      </c>
      <c r="Z85" s="56" t="b">
        <f t="shared" si="6"/>
        <v>0</v>
      </c>
      <c r="AA85" s="56">
        <f t="shared" si="3"/>
        <v>0</v>
      </c>
      <c r="AB85" s="56">
        <f t="shared" si="4"/>
        <v>1</v>
      </c>
      <c r="AC85" s="56">
        <f t="shared" si="5"/>
        <v>0</v>
      </c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</row>
    <row r="86" spans="1:64" s="57" customFormat="1" ht="76.5" x14ac:dyDescent="0.4">
      <c r="A86" s="58">
        <v>63</v>
      </c>
      <c r="B86" s="72" t="s">
        <v>209</v>
      </c>
      <c r="C86" s="73" t="s">
        <v>205</v>
      </c>
      <c r="D86" s="74" t="s">
        <v>210</v>
      </c>
      <c r="E86" s="72" t="s">
        <v>211</v>
      </c>
      <c r="F86" s="72" t="s">
        <v>211</v>
      </c>
      <c r="G86" s="72" t="s">
        <v>211</v>
      </c>
      <c r="H86" s="49" t="s">
        <v>25</v>
      </c>
      <c r="I86" s="50" t="s">
        <v>25</v>
      </c>
      <c r="J86" s="51"/>
      <c r="K86" s="52"/>
      <c r="L86" s="54"/>
      <c r="M86" s="51"/>
      <c r="N86" s="52"/>
      <c r="O86" s="54"/>
      <c r="P86" s="51"/>
      <c r="Q86" s="52" t="s">
        <v>31</v>
      </c>
      <c r="R86" s="50" t="s">
        <v>212</v>
      </c>
      <c r="S86" s="51"/>
      <c r="T86" s="52"/>
      <c r="U86" s="50"/>
      <c r="V86" s="55"/>
      <c r="W86" s="56"/>
      <c r="X86" s="56">
        <f t="shared" si="1"/>
        <v>1</v>
      </c>
      <c r="Y86" s="56">
        <f t="shared" si="2"/>
        <v>0</v>
      </c>
      <c r="Z86" s="56" t="b">
        <f t="shared" si="6"/>
        <v>0</v>
      </c>
      <c r="AA86" s="56">
        <f t="shared" si="3"/>
        <v>0</v>
      </c>
      <c r="AB86" s="56">
        <f t="shared" si="4"/>
        <v>1</v>
      </c>
      <c r="AC86" s="56">
        <f t="shared" si="5"/>
        <v>0</v>
      </c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</row>
    <row r="87" spans="1:64" s="57" customFormat="1" ht="51" x14ac:dyDescent="0.4">
      <c r="A87" s="58">
        <v>64</v>
      </c>
      <c r="B87" s="72" t="s">
        <v>213</v>
      </c>
      <c r="C87" s="73" t="s">
        <v>205</v>
      </c>
      <c r="D87" s="74" t="s">
        <v>214</v>
      </c>
      <c r="E87" s="72" t="s">
        <v>214</v>
      </c>
      <c r="F87" s="72" t="s">
        <v>214</v>
      </c>
      <c r="G87" s="72" t="s">
        <v>214</v>
      </c>
      <c r="H87" s="49" t="s">
        <v>31</v>
      </c>
      <c r="I87" s="50" t="s">
        <v>215</v>
      </c>
      <c r="J87" s="51"/>
      <c r="K87" s="52"/>
      <c r="L87" s="54"/>
      <c r="M87" s="51"/>
      <c r="N87" s="52"/>
      <c r="O87" s="54"/>
      <c r="P87" s="51"/>
      <c r="Q87" s="52" t="s">
        <v>31</v>
      </c>
      <c r="R87" s="50" t="s">
        <v>53</v>
      </c>
      <c r="S87" s="51"/>
      <c r="T87" s="52"/>
      <c r="U87" s="50"/>
      <c r="V87" s="55"/>
      <c r="W87" s="56"/>
      <c r="X87" s="56">
        <f t="shared" si="1"/>
        <v>2</v>
      </c>
      <c r="Y87" s="56">
        <f t="shared" si="2"/>
        <v>0</v>
      </c>
      <c r="Z87" s="56" t="b">
        <f t="shared" si="6"/>
        <v>0</v>
      </c>
      <c r="AA87" s="56">
        <f t="shared" si="3"/>
        <v>1</v>
      </c>
      <c r="AB87" s="56">
        <f t="shared" si="4"/>
        <v>1</v>
      </c>
      <c r="AC87" s="56">
        <f t="shared" si="5"/>
        <v>0</v>
      </c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</row>
    <row r="88" spans="1:64" s="57" customFormat="1" ht="25.5" x14ac:dyDescent="0.4">
      <c r="A88" s="58">
        <v>65</v>
      </c>
      <c r="B88" s="72" t="s">
        <v>216</v>
      </c>
      <c r="C88" s="73" t="s">
        <v>205</v>
      </c>
      <c r="D88" s="74" t="s">
        <v>217</v>
      </c>
      <c r="E88" s="72" t="s">
        <v>218</v>
      </c>
      <c r="F88" s="72" t="s">
        <v>218</v>
      </c>
      <c r="G88" s="72" t="s">
        <v>218</v>
      </c>
      <c r="H88" s="49" t="s">
        <v>25</v>
      </c>
      <c r="I88" s="50" t="s">
        <v>25</v>
      </c>
      <c r="J88" s="51"/>
      <c r="K88" s="52"/>
      <c r="L88" s="54"/>
      <c r="M88" s="51"/>
      <c r="N88" s="52"/>
      <c r="O88" s="54"/>
      <c r="P88" s="51"/>
      <c r="Q88" s="52" t="s">
        <v>31</v>
      </c>
      <c r="R88" s="50" t="s">
        <v>114</v>
      </c>
      <c r="S88" s="51"/>
      <c r="T88" s="52"/>
      <c r="U88" s="50"/>
      <c r="V88" s="55"/>
      <c r="W88" s="56"/>
      <c r="X88" s="56">
        <f t="shared" ref="X88:X151" si="7">COUNTIF(H88:T88,"○")+COUNTIF(H88:T88,"●")</f>
        <v>1</v>
      </c>
      <c r="Y88" s="56">
        <f t="shared" ref="Y88:Y151" si="8">COUNTIF(H88:T88,"●")</f>
        <v>0</v>
      </c>
      <c r="Z88" s="56" t="b">
        <f t="shared" si="6"/>
        <v>0</v>
      </c>
      <c r="AA88" s="56">
        <f t="shared" ref="AA88:AA151" si="9">COUNTIF(H88,"○")+COUNTIF(H88,"●")</f>
        <v>0</v>
      </c>
      <c r="AB88" s="56">
        <f t="shared" ref="AB88:AB151" si="10">COUNTIF(K88,"○")+COUNTIF(K88,"●")+COUNTIF(N88,"○")+COUNTIF(N88,"●")+COUNTIF(Q88,"○")+COUNTIF(Q88,"●")</f>
        <v>1</v>
      </c>
      <c r="AC88" s="56">
        <f t="shared" ref="AC88:AC151" si="11">COUNTIF(T88,"○")+COUNTIF(T88,"●")</f>
        <v>0</v>
      </c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</row>
    <row r="89" spans="1:64" s="57" customFormat="1" ht="76.5" x14ac:dyDescent="0.4">
      <c r="A89" s="58">
        <v>66</v>
      </c>
      <c r="B89" s="72" t="s">
        <v>219</v>
      </c>
      <c r="C89" s="73" t="s">
        <v>205</v>
      </c>
      <c r="D89" s="74" t="s">
        <v>220</v>
      </c>
      <c r="E89" s="72" t="s">
        <v>220</v>
      </c>
      <c r="F89" s="72" t="s">
        <v>220</v>
      </c>
      <c r="G89" s="72" t="s">
        <v>220</v>
      </c>
      <c r="H89" s="49" t="s">
        <v>31</v>
      </c>
      <c r="I89" s="50" t="s">
        <v>52</v>
      </c>
      <c r="J89" s="51"/>
      <c r="K89" s="52"/>
      <c r="L89" s="54"/>
      <c r="M89" s="51"/>
      <c r="N89" s="52" t="s">
        <v>31</v>
      </c>
      <c r="O89" s="50" t="s">
        <v>221</v>
      </c>
      <c r="P89" s="59"/>
      <c r="Q89" s="52" t="s">
        <v>31</v>
      </c>
      <c r="R89" s="50" t="s">
        <v>53</v>
      </c>
      <c r="S89" s="51"/>
      <c r="T89" s="52"/>
      <c r="U89" s="50"/>
      <c r="V89" s="55"/>
      <c r="W89" s="56"/>
      <c r="X89" s="56">
        <f t="shared" si="7"/>
        <v>3</v>
      </c>
      <c r="Y89" s="56">
        <f t="shared" si="8"/>
        <v>0</v>
      </c>
      <c r="Z89" s="56" t="b">
        <f t="shared" ref="Z89:Z152" si="12">IF(X89=0,"",X89=Y89)</f>
        <v>0</v>
      </c>
      <c r="AA89" s="56">
        <f t="shared" si="9"/>
        <v>1</v>
      </c>
      <c r="AB89" s="56">
        <f t="shared" si="10"/>
        <v>2</v>
      </c>
      <c r="AC89" s="56">
        <f t="shared" si="11"/>
        <v>0</v>
      </c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</row>
    <row r="90" spans="1:64" s="57" customFormat="1" ht="51" x14ac:dyDescent="0.4">
      <c r="A90" s="58">
        <v>67</v>
      </c>
      <c r="B90" s="72" t="s">
        <v>222</v>
      </c>
      <c r="C90" s="73" t="s">
        <v>205</v>
      </c>
      <c r="D90" s="74" t="s">
        <v>223</v>
      </c>
      <c r="E90" s="72" t="s">
        <v>223</v>
      </c>
      <c r="F90" s="72" t="s">
        <v>223</v>
      </c>
      <c r="G90" s="72" t="s">
        <v>223</v>
      </c>
      <c r="H90" s="49" t="s">
        <v>25</v>
      </c>
      <c r="I90" s="50" t="s">
        <v>25</v>
      </c>
      <c r="J90" s="51"/>
      <c r="K90" s="52"/>
      <c r="L90" s="54"/>
      <c r="M90" s="51"/>
      <c r="N90" s="52" t="s">
        <v>31</v>
      </c>
      <c r="O90" s="50" t="s">
        <v>32</v>
      </c>
      <c r="P90" s="59"/>
      <c r="Q90" s="52"/>
      <c r="R90" s="50"/>
      <c r="S90" s="51"/>
      <c r="T90" s="52" t="s">
        <v>99</v>
      </c>
      <c r="U90" s="50" t="s">
        <v>60</v>
      </c>
      <c r="V90" s="55"/>
      <c r="W90" s="56"/>
      <c r="X90" s="56">
        <f t="shared" si="7"/>
        <v>2</v>
      </c>
      <c r="Y90" s="56">
        <f t="shared" si="8"/>
        <v>1</v>
      </c>
      <c r="Z90" s="56" t="b">
        <f t="shared" si="12"/>
        <v>0</v>
      </c>
      <c r="AA90" s="56">
        <f t="shared" si="9"/>
        <v>0</v>
      </c>
      <c r="AB90" s="56">
        <f t="shared" si="10"/>
        <v>1</v>
      </c>
      <c r="AC90" s="56">
        <f t="shared" si="11"/>
        <v>1</v>
      </c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</row>
    <row r="91" spans="1:64" s="57" customFormat="1" ht="51" x14ac:dyDescent="0.4">
      <c r="A91" s="58">
        <v>68</v>
      </c>
      <c r="B91" s="72" t="s">
        <v>224</v>
      </c>
      <c r="C91" s="73" t="s">
        <v>205</v>
      </c>
      <c r="D91" s="74" t="s">
        <v>225</v>
      </c>
      <c r="E91" s="72" t="s">
        <v>225</v>
      </c>
      <c r="F91" s="72" t="s">
        <v>225</v>
      </c>
      <c r="G91" s="72" t="s">
        <v>225</v>
      </c>
      <c r="H91" s="49" t="s">
        <v>25</v>
      </c>
      <c r="I91" s="50" t="s">
        <v>25</v>
      </c>
      <c r="J91" s="51"/>
      <c r="K91" s="52"/>
      <c r="L91" s="54"/>
      <c r="M91" s="51"/>
      <c r="N91" s="52" t="s">
        <v>31</v>
      </c>
      <c r="O91" s="50" t="s">
        <v>59</v>
      </c>
      <c r="P91" s="59"/>
      <c r="Q91" s="52"/>
      <c r="R91" s="50"/>
      <c r="S91" s="51"/>
      <c r="T91" s="52"/>
      <c r="U91" s="50"/>
      <c r="V91" s="55"/>
      <c r="W91" s="56"/>
      <c r="X91" s="56">
        <f t="shared" si="7"/>
        <v>1</v>
      </c>
      <c r="Y91" s="56">
        <f t="shared" si="8"/>
        <v>0</v>
      </c>
      <c r="Z91" s="56" t="b">
        <f t="shared" si="12"/>
        <v>0</v>
      </c>
      <c r="AA91" s="56">
        <f t="shared" si="9"/>
        <v>0</v>
      </c>
      <c r="AB91" s="56">
        <f t="shared" si="10"/>
        <v>1</v>
      </c>
      <c r="AC91" s="56">
        <f t="shared" si="11"/>
        <v>0</v>
      </c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</row>
    <row r="92" spans="1:64" s="57" customFormat="1" ht="25.5" x14ac:dyDescent="0.4">
      <c r="A92" s="58">
        <v>69</v>
      </c>
      <c r="B92" s="72" t="s">
        <v>226</v>
      </c>
      <c r="C92" s="73" t="s">
        <v>205</v>
      </c>
      <c r="D92" s="74" t="s">
        <v>227</v>
      </c>
      <c r="E92" s="72" t="s">
        <v>228</v>
      </c>
      <c r="F92" s="72" t="s">
        <v>228</v>
      </c>
      <c r="G92" s="72" t="s">
        <v>228</v>
      </c>
      <c r="H92" s="49" t="s">
        <v>25</v>
      </c>
      <c r="I92" s="50" t="s">
        <v>25</v>
      </c>
      <c r="J92" s="51"/>
      <c r="K92" s="52"/>
      <c r="L92" s="54"/>
      <c r="M92" s="51"/>
      <c r="N92" s="52" t="s">
        <v>31</v>
      </c>
      <c r="O92" s="50" t="s">
        <v>229</v>
      </c>
      <c r="P92" s="59" t="s">
        <v>230</v>
      </c>
      <c r="Q92" s="52"/>
      <c r="R92" s="50"/>
      <c r="S92" s="51"/>
      <c r="T92" s="52" t="s">
        <v>31</v>
      </c>
      <c r="U92" s="50" t="s">
        <v>60</v>
      </c>
      <c r="V92" s="55"/>
      <c r="W92" s="56"/>
      <c r="X92" s="56">
        <f t="shared" si="7"/>
        <v>2</v>
      </c>
      <c r="Y92" s="56">
        <f t="shared" si="8"/>
        <v>0</v>
      </c>
      <c r="Z92" s="56" t="b">
        <f t="shared" si="12"/>
        <v>0</v>
      </c>
      <c r="AA92" s="56">
        <f t="shared" si="9"/>
        <v>0</v>
      </c>
      <c r="AB92" s="56">
        <f t="shared" si="10"/>
        <v>1</v>
      </c>
      <c r="AC92" s="56">
        <f t="shared" si="11"/>
        <v>1</v>
      </c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</row>
    <row r="93" spans="1:64" s="57" customFormat="1" ht="51" x14ac:dyDescent="0.4">
      <c r="A93" s="58">
        <v>70</v>
      </c>
      <c r="B93" s="72" t="s">
        <v>231</v>
      </c>
      <c r="C93" s="73" t="s">
        <v>205</v>
      </c>
      <c r="D93" s="74" t="s">
        <v>232</v>
      </c>
      <c r="E93" s="72" t="s">
        <v>232</v>
      </c>
      <c r="F93" s="72" t="s">
        <v>232</v>
      </c>
      <c r="G93" s="72" t="s">
        <v>232</v>
      </c>
      <c r="H93" s="49" t="s">
        <v>25</v>
      </c>
      <c r="I93" s="50" t="s">
        <v>25</v>
      </c>
      <c r="J93" s="51"/>
      <c r="K93" s="52"/>
      <c r="L93" s="54"/>
      <c r="M93" s="51"/>
      <c r="N93" s="52" t="s">
        <v>31</v>
      </c>
      <c r="O93" s="50" t="s">
        <v>32</v>
      </c>
      <c r="P93" s="59"/>
      <c r="Q93" s="52"/>
      <c r="R93" s="50"/>
      <c r="S93" s="51"/>
      <c r="T93" s="52" t="s">
        <v>31</v>
      </c>
      <c r="U93" s="50" t="s">
        <v>60</v>
      </c>
      <c r="V93" s="55"/>
      <c r="W93" s="56"/>
      <c r="X93" s="56">
        <f t="shared" si="7"/>
        <v>2</v>
      </c>
      <c r="Y93" s="56">
        <f t="shared" si="8"/>
        <v>0</v>
      </c>
      <c r="Z93" s="56" t="b">
        <f t="shared" si="12"/>
        <v>0</v>
      </c>
      <c r="AA93" s="56">
        <f t="shared" si="9"/>
        <v>0</v>
      </c>
      <c r="AB93" s="56">
        <f t="shared" si="10"/>
        <v>1</v>
      </c>
      <c r="AC93" s="56">
        <f t="shared" si="11"/>
        <v>1</v>
      </c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</row>
    <row r="94" spans="1:64" s="57" customFormat="1" ht="51" x14ac:dyDescent="0.4">
      <c r="A94" s="58">
        <v>71</v>
      </c>
      <c r="B94" s="72" t="s">
        <v>233</v>
      </c>
      <c r="C94" s="73" t="s">
        <v>205</v>
      </c>
      <c r="D94" s="74" t="s">
        <v>234</v>
      </c>
      <c r="E94" s="72" t="s">
        <v>234</v>
      </c>
      <c r="F94" s="72" t="s">
        <v>234</v>
      </c>
      <c r="G94" s="72" t="s">
        <v>234</v>
      </c>
      <c r="H94" s="49" t="s">
        <v>25</v>
      </c>
      <c r="I94" s="50" t="s">
        <v>25</v>
      </c>
      <c r="J94" s="51"/>
      <c r="K94" s="52"/>
      <c r="L94" s="54"/>
      <c r="M94" s="51"/>
      <c r="N94" s="52" t="s">
        <v>31</v>
      </c>
      <c r="O94" s="50" t="s">
        <v>32</v>
      </c>
      <c r="P94" s="59"/>
      <c r="Q94" s="52"/>
      <c r="R94" s="50"/>
      <c r="S94" s="51"/>
      <c r="T94" s="52"/>
      <c r="U94" s="50"/>
      <c r="V94" s="55"/>
      <c r="W94" s="56"/>
      <c r="X94" s="56">
        <f t="shared" si="7"/>
        <v>1</v>
      </c>
      <c r="Y94" s="56">
        <f t="shared" si="8"/>
        <v>0</v>
      </c>
      <c r="Z94" s="56" t="b">
        <f t="shared" si="12"/>
        <v>0</v>
      </c>
      <c r="AA94" s="56">
        <f t="shared" si="9"/>
        <v>0</v>
      </c>
      <c r="AB94" s="56">
        <f t="shared" si="10"/>
        <v>1</v>
      </c>
      <c r="AC94" s="56">
        <f t="shared" si="11"/>
        <v>0</v>
      </c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</row>
    <row r="95" spans="1:64" s="57" customFormat="1" ht="76.5" x14ac:dyDescent="0.4">
      <c r="A95" s="58">
        <v>72</v>
      </c>
      <c r="B95" s="72" t="s">
        <v>235</v>
      </c>
      <c r="C95" s="73" t="s">
        <v>205</v>
      </c>
      <c r="D95" s="74" t="s">
        <v>236</v>
      </c>
      <c r="E95" s="72" t="s">
        <v>236</v>
      </c>
      <c r="F95" s="72" t="s">
        <v>236</v>
      </c>
      <c r="G95" s="72" t="s">
        <v>236</v>
      </c>
      <c r="H95" s="49" t="s">
        <v>25</v>
      </c>
      <c r="I95" s="50" t="s">
        <v>25</v>
      </c>
      <c r="J95" s="51"/>
      <c r="K95" s="52"/>
      <c r="L95" s="54"/>
      <c r="M95" s="51"/>
      <c r="N95" s="52" t="s">
        <v>31</v>
      </c>
      <c r="O95" s="50" t="s">
        <v>237</v>
      </c>
      <c r="P95" s="59"/>
      <c r="Q95" s="52"/>
      <c r="R95" s="50"/>
      <c r="S95" s="51"/>
      <c r="T95" s="52"/>
      <c r="U95" s="50"/>
      <c r="V95" s="55"/>
      <c r="W95" s="56"/>
      <c r="X95" s="56">
        <f t="shared" si="7"/>
        <v>1</v>
      </c>
      <c r="Y95" s="56">
        <f t="shared" si="8"/>
        <v>0</v>
      </c>
      <c r="Z95" s="56" t="b">
        <f t="shared" si="12"/>
        <v>0</v>
      </c>
      <c r="AA95" s="56">
        <f t="shared" si="9"/>
        <v>0</v>
      </c>
      <c r="AB95" s="56">
        <f t="shared" si="10"/>
        <v>1</v>
      </c>
      <c r="AC95" s="56">
        <f t="shared" si="11"/>
        <v>0</v>
      </c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</row>
    <row r="96" spans="1:64" s="57" customFormat="1" ht="51" x14ac:dyDescent="0.4">
      <c r="A96" s="58">
        <v>73</v>
      </c>
      <c r="B96" s="72" t="s">
        <v>238</v>
      </c>
      <c r="C96" s="73" t="s">
        <v>205</v>
      </c>
      <c r="D96" s="74" t="s">
        <v>239</v>
      </c>
      <c r="E96" s="72" t="s">
        <v>239</v>
      </c>
      <c r="F96" s="72" t="s">
        <v>239</v>
      </c>
      <c r="G96" s="72" t="s">
        <v>239</v>
      </c>
      <c r="H96" s="49" t="s">
        <v>25</v>
      </c>
      <c r="I96" s="50" t="s">
        <v>25</v>
      </c>
      <c r="J96" s="51"/>
      <c r="K96" s="52"/>
      <c r="L96" s="54"/>
      <c r="M96" s="51"/>
      <c r="N96" s="52" t="s">
        <v>31</v>
      </c>
      <c r="O96" s="50" t="s">
        <v>59</v>
      </c>
      <c r="P96" s="59"/>
      <c r="Q96" s="52"/>
      <c r="R96" s="50"/>
      <c r="S96" s="51"/>
      <c r="T96" s="52" t="s">
        <v>31</v>
      </c>
      <c r="U96" s="50" t="s">
        <v>39</v>
      </c>
      <c r="V96" s="55"/>
      <c r="W96" s="56"/>
      <c r="X96" s="56">
        <f t="shared" si="7"/>
        <v>2</v>
      </c>
      <c r="Y96" s="56">
        <f t="shared" si="8"/>
        <v>0</v>
      </c>
      <c r="Z96" s="56" t="b">
        <f t="shared" si="12"/>
        <v>0</v>
      </c>
      <c r="AA96" s="56">
        <f t="shared" si="9"/>
        <v>0</v>
      </c>
      <c r="AB96" s="56">
        <f t="shared" si="10"/>
        <v>1</v>
      </c>
      <c r="AC96" s="56">
        <f t="shared" si="11"/>
        <v>1</v>
      </c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</row>
    <row r="97" spans="1:64" s="57" customFormat="1" ht="51" x14ac:dyDescent="0.4">
      <c r="A97" s="58">
        <v>74</v>
      </c>
      <c r="B97" s="72" t="s">
        <v>240</v>
      </c>
      <c r="C97" s="73" t="s">
        <v>205</v>
      </c>
      <c r="D97" s="74" t="s">
        <v>241</v>
      </c>
      <c r="E97" s="72" t="s">
        <v>241</v>
      </c>
      <c r="F97" s="72" t="s">
        <v>241</v>
      </c>
      <c r="G97" s="72" t="s">
        <v>241</v>
      </c>
      <c r="H97" s="49" t="s">
        <v>25</v>
      </c>
      <c r="I97" s="50" t="s">
        <v>25</v>
      </c>
      <c r="J97" s="51"/>
      <c r="K97" s="52"/>
      <c r="L97" s="54"/>
      <c r="M97" s="51"/>
      <c r="N97" s="52" t="s">
        <v>31</v>
      </c>
      <c r="O97" s="50" t="s">
        <v>32</v>
      </c>
      <c r="P97" s="59"/>
      <c r="Q97" s="52"/>
      <c r="R97" s="50"/>
      <c r="S97" s="51"/>
      <c r="T97" s="52"/>
      <c r="U97" s="50"/>
      <c r="V97" s="55"/>
      <c r="W97" s="56"/>
      <c r="X97" s="56">
        <f t="shared" si="7"/>
        <v>1</v>
      </c>
      <c r="Y97" s="56">
        <f t="shared" si="8"/>
        <v>0</v>
      </c>
      <c r="Z97" s="56" t="b">
        <f t="shared" si="12"/>
        <v>0</v>
      </c>
      <c r="AA97" s="56">
        <f t="shared" si="9"/>
        <v>0</v>
      </c>
      <c r="AB97" s="56">
        <f t="shared" si="10"/>
        <v>1</v>
      </c>
      <c r="AC97" s="56">
        <f t="shared" si="11"/>
        <v>0</v>
      </c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</row>
    <row r="98" spans="1:64" s="57" customFormat="1" ht="51" x14ac:dyDescent="0.4">
      <c r="A98" s="58">
        <v>75</v>
      </c>
      <c r="B98" s="72" t="s">
        <v>242</v>
      </c>
      <c r="C98" s="73" t="s">
        <v>205</v>
      </c>
      <c r="D98" s="74" t="s">
        <v>243</v>
      </c>
      <c r="E98" s="72" t="s">
        <v>244</v>
      </c>
      <c r="F98" s="72" t="s">
        <v>244</v>
      </c>
      <c r="G98" s="72" t="s">
        <v>244</v>
      </c>
      <c r="H98" s="49" t="s">
        <v>25</v>
      </c>
      <c r="I98" s="50" t="s">
        <v>25</v>
      </c>
      <c r="J98" s="51"/>
      <c r="K98" s="52"/>
      <c r="L98" s="54"/>
      <c r="M98" s="51"/>
      <c r="N98" s="52" t="s">
        <v>31</v>
      </c>
      <c r="O98" s="50" t="s">
        <v>32</v>
      </c>
      <c r="P98" s="59"/>
      <c r="Q98" s="52"/>
      <c r="R98" s="50"/>
      <c r="S98" s="51"/>
      <c r="T98" s="52"/>
      <c r="U98" s="50"/>
      <c r="V98" s="55"/>
      <c r="W98" s="56"/>
      <c r="X98" s="56">
        <f t="shared" si="7"/>
        <v>1</v>
      </c>
      <c r="Y98" s="56">
        <f t="shared" si="8"/>
        <v>0</v>
      </c>
      <c r="Z98" s="56" t="b">
        <f t="shared" si="12"/>
        <v>0</v>
      </c>
      <c r="AA98" s="56">
        <f t="shared" si="9"/>
        <v>0</v>
      </c>
      <c r="AB98" s="56">
        <f t="shared" si="10"/>
        <v>1</v>
      </c>
      <c r="AC98" s="56">
        <f t="shared" si="11"/>
        <v>0</v>
      </c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</row>
    <row r="99" spans="1:64" s="57" customFormat="1" ht="51" x14ac:dyDescent="0.4">
      <c r="A99" s="58">
        <v>76</v>
      </c>
      <c r="B99" s="72" t="s">
        <v>245</v>
      </c>
      <c r="C99" s="73" t="s">
        <v>205</v>
      </c>
      <c r="D99" s="74" t="s">
        <v>246</v>
      </c>
      <c r="E99" s="72" t="s">
        <v>246</v>
      </c>
      <c r="F99" s="72" t="s">
        <v>246</v>
      </c>
      <c r="G99" s="72" t="s">
        <v>246</v>
      </c>
      <c r="H99" s="49" t="s">
        <v>25</v>
      </c>
      <c r="I99" s="50" t="s">
        <v>25</v>
      </c>
      <c r="J99" s="51"/>
      <c r="K99" s="52"/>
      <c r="L99" s="54"/>
      <c r="M99" s="51"/>
      <c r="N99" s="52" t="s">
        <v>31</v>
      </c>
      <c r="O99" s="50" t="s">
        <v>32</v>
      </c>
      <c r="P99" s="59"/>
      <c r="Q99" s="52" t="s">
        <v>31</v>
      </c>
      <c r="R99" s="50" t="s">
        <v>108</v>
      </c>
      <c r="S99" s="51"/>
      <c r="T99" s="52" t="s">
        <v>31</v>
      </c>
      <c r="U99" s="50" t="s">
        <v>60</v>
      </c>
      <c r="V99" s="55"/>
      <c r="W99" s="56"/>
      <c r="X99" s="56">
        <f t="shared" si="7"/>
        <v>3</v>
      </c>
      <c r="Y99" s="56">
        <f t="shared" si="8"/>
        <v>0</v>
      </c>
      <c r="Z99" s="56" t="b">
        <f t="shared" si="12"/>
        <v>0</v>
      </c>
      <c r="AA99" s="56">
        <f t="shared" si="9"/>
        <v>0</v>
      </c>
      <c r="AB99" s="56">
        <f t="shared" si="10"/>
        <v>2</v>
      </c>
      <c r="AC99" s="56">
        <f t="shared" si="11"/>
        <v>1</v>
      </c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</row>
    <row r="100" spans="1:64" s="57" customFormat="1" ht="25.5" x14ac:dyDescent="0.4">
      <c r="A100" s="58">
        <v>77</v>
      </c>
      <c r="B100" s="72" t="s">
        <v>247</v>
      </c>
      <c r="C100" s="73" t="s">
        <v>205</v>
      </c>
      <c r="D100" s="74" t="s">
        <v>248</v>
      </c>
      <c r="E100" s="72" t="s">
        <v>249</v>
      </c>
      <c r="F100" s="72" t="s">
        <v>249</v>
      </c>
      <c r="G100" s="72" t="s">
        <v>249</v>
      </c>
      <c r="H100" s="49" t="s">
        <v>25</v>
      </c>
      <c r="I100" s="50" t="s">
        <v>25</v>
      </c>
      <c r="J100" s="51"/>
      <c r="K100" s="52"/>
      <c r="L100" s="54"/>
      <c r="M100" s="51"/>
      <c r="N100" s="52"/>
      <c r="O100" s="54"/>
      <c r="P100" s="51"/>
      <c r="Q100" s="52" t="s">
        <v>31</v>
      </c>
      <c r="R100" s="50" t="s">
        <v>114</v>
      </c>
      <c r="S100" s="51"/>
      <c r="T100" s="52"/>
      <c r="U100" s="50"/>
      <c r="V100" s="55"/>
      <c r="W100" s="56"/>
      <c r="X100" s="56">
        <f t="shared" si="7"/>
        <v>1</v>
      </c>
      <c r="Y100" s="56">
        <f t="shared" si="8"/>
        <v>0</v>
      </c>
      <c r="Z100" s="56" t="b">
        <f t="shared" si="12"/>
        <v>0</v>
      </c>
      <c r="AA100" s="56">
        <f t="shared" si="9"/>
        <v>0</v>
      </c>
      <c r="AB100" s="56">
        <f t="shared" si="10"/>
        <v>1</v>
      </c>
      <c r="AC100" s="56">
        <f t="shared" si="11"/>
        <v>0</v>
      </c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</row>
    <row r="101" spans="1:64" s="57" customFormat="1" ht="25.5" x14ac:dyDescent="0.4">
      <c r="A101" s="58">
        <v>78</v>
      </c>
      <c r="B101" s="72" t="s">
        <v>250</v>
      </c>
      <c r="C101" s="73" t="s">
        <v>205</v>
      </c>
      <c r="D101" s="74" t="s">
        <v>251</v>
      </c>
      <c r="E101" s="72" t="s">
        <v>252</v>
      </c>
      <c r="F101" s="72" t="s">
        <v>252</v>
      </c>
      <c r="G101" s="72" t="s">
        <v>252</v>
      </c>
      <c r="H101" s="49" t="s">
        <v>25</v>
      </c>
      <c r="I101" s="50" t="s">
        <v>25</v>
      </c>
      <c r="J101" s="51"/>
      <c r="K101" s="52"/>
      <c r="L101" s="54"/>
      <c r="M101" s="51"/>
      <c r="N101" s="52"/>
      <c r="O101" s="54"/>
      <c r="P101" s="51"/>
      <c r="Q101" s="52" t="s">
        <v>31</v>
      </c>
      <c r="R101" s="50" t="s">
        <v>114</v>
      </c>
      <c r="S101" s="51"/>
      <c r="T101" s="52"/>
      <c r="U101" s="50"/>
      <c r="V101" s="55"/>
      <c r="W101" s="56"/>
      <c r="X101" s="56">
        <f t="shared" si="7"/>
        <v>1</v>
      </c>
      <c r="Y101" s="56">
        <f t="shared" si="8"/>
        <v>0</v>
      </c>
      <c r="Z101" s="56" t="b">
        <f t="shared" si="12"/>
        <v>0</v>
      </c>
      <c r="AA101" s="56">
        <f t="shared" si="9"/>
        <v>0</v>
      </c>
      <c r="AB101" s="56">
        <f t="shared" si="10"/>
        <v>1</v>
      </c>
      <c r="AC101" s="56">
        <f t="shared" si="11"/>
        <v>0</v>
      </c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</row>
    <row r="102" spans="1:64" s="57" customFormat="1" ht="51" x14ac:dyDescent="0.4">
      <c r="A102" s="58">
        <v>79</v>
      </c>
      <c r="B102" s="72" t="s">
        <v>253</v>
      </c>
      <c r="C102" s="73" t="s">
        <v>205</v>
      </c>
      <c r="D102" s="74" t="s">
        <v>254</v>
      </c>
      <c r="E102" s="72" t="s">
        <v>254</v>
      </c>
      <c r="F102" s="72" t="s">
        <v>254</v>
      </c>
      <c r="G102" s="72" t="s">
        <v>254</v>
      </c>
      <c r="H102" s="49" t="s">
        <v>25</v>
      </c>
      <c r="I102" s="50" t="s">
        <v>25</v>
      </c>
      <c r="J102" s="51"/>
      <c r="K102" s="52"/>
      <c r="L102" s="54"/>
      <c r="M102" s="51"/>
      <c r="N102" s="52"/>
      <c r="O102" s="54"/>
      <c r="P102" s="51"/>
      <c r="Q102" s="52" t="s">
        <v>31</v>
      </c>
      <c r="R102" s="50" t="s">
        <v>108</v>
      </c>
      <c r="S102" s="51"/>
      <c r="T102" s="52" t="s">
        <v>31</v>
      </c>
      <c r="U102" s="50" t="s">
        <v>60</v>
      </c>
      <c r="V102" s="55"/>
      <c r="W102" s="56"/>
      <c r="X102" s="56">
        <f t="shared" si="7"/>
        <v>2</v>
      </c>
      <c r="Y102" s="56">
        <f t="shared" si="8"/>
        <v>0</v>
      </c>
      <c r="Z102" s="56" t="b">
        <f t="shared" si="12"/>
        <v>0</v>
      </c>
      <c r="AA102" s="56">
        <f t="shared" si="9"/>
        <v>0</v>
      </c>
      <c r="AB102" s="56">
        <f t="shared" si="10"/>
        <v>1</v>
      </c>
      <c r="AC102" s="56">
        <f t="shared" si="11"/>
        <v>1</v>
      </c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</row>
    <row r="103" spans="1:64" s="57" customFormat="1" ht="51" x14ac:dyDescent="0.4">
      <c r="A103" s="58">
        <v>80</v>
      </c>
      <c r="B103" s="72" t="s">
        <v>255</v>
      </c>
      <c r="C103" s="73" t="s">
        <v>205</v>
      </c>
      <c r="D103" s="74" t="s">
        <v>256</v>
      </c>
      <c r="E103" s="72" t="s">
        <v>256</v>
      </c>
      <c r="F103" s="72" t="s">
        <v>256</v>
      </c>
      <c r="G103" s="72" t="s">
        <v>256</v>
      </c>
      <c r="H103" s="49" t="s">
        <v>25</v>
      </c>
      <c r="I103" s="50" t="s">
        <v>25</v>
      </c>
      <c r="J103" s="51"/>
      <c r="K103" s="52"/>
      <c r="L103" s="54"/>
      <c r="M103" s="51"/>
      <c r="N103" s="52" t="s">
        <v>31</v>
      </c>
      <c r="O103" s="50" t="s">
        <v>32</v>
      </c>
      <c r="P103" s="59"/>
      <c r="Q103" s="52"/>
      <c r="R103" s="50"/>
      <c r="S103" s="51"/>
      <c r="T103" s="52" t="s">
        <v>31</v>
      </c>
      <c r="U103" s="50" t="s">
        <v>60</v>
      </c>
      <c r="V103" s="55"/>
      <c r="W103" s="56"/>
      <c r="X103" s="56">
        <f t="shared" si="7"/>
        <v>2</v>
      </c>
      <c r="Y103" s="56">
        <f t="shared" si="8"/>
        <v>0</v>
      </c>
      <c r="Z103" s="56" t="b">
        <f t="shared" si="12"/>
        <v>0</v>
      </c>
      <c r="AA103" s="56">
        <f t="shared" si="9"/>
        <v>0</v>
      </c>
      <c r="AB103" s="56">
        <f t="shared" si="10"/>
        <v>1</v>
      </c>
      <c r="AC103" s="56">
        <f t="shared" si="11"/>
        <v>1</v>
      </c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</row>
    <row r="104" spans="1:64" s="57" customFormat="1" ht="51" x14ac:dyDescent="0.4">
      <c r="A104" s="58">
        <v>81</v>
      </c>
      <c r="B104" s="72" t="s">
        <v>257</v>
      </c>
      <c r="C104" s="73" t="s">
        <v>205</v>
      </c>
      <c r="D104" s="74" t="s">
        <v>258</v>
      </c>
      <c r="E104" s="72" t="s">
        <v>259</v>
      </c>
      <c r="F104" s="72" t="s">
        <v>259</v>
      </c>
      <c r="G104" s="72" t="s">
        <v>259</v>
      </c>
      <c r="H104" s="49" t="s">
        <v>25</v>
      </c>
      <c r="I104" s="50" t="s">
        <v>25</v>
      </c>
      <c r="J104" s="51"/>
      <c r="K104" s="52"/>
      <c r="L104" s="54"/>
      <c r="M104" s="51"/>
      <c r="N104" s="52"/>
      <c r="O104" s="54"/>
      <c r="P104" s="51"/>
      <c r="Q104" s="52" t="s">
        <v>31</v>
      </c>
      <c r="R104" s="50" t="s">
        <v>108</v>
      </c>
      <c r="S104" s="51"/>
      <c r="T104" s="52" t="s">
        <v>31</v>
      </c>
      <c r="U104" s="50" t="s">
        <v>60</v>
      </c>
      <c r="V104" s="55"/>
      <c r="W104" s="56"/>
      <c r="X104" s="56">
        <f t="shared" si="7"/>
        <v>2</v>
      </c>
      <c r="Y104" s="56">
        <f t="shared" si="8"/>
        <v>0</v>
      </c>
      <c r="Z104" s="56" t="b">
        <f t="shared" si="12"/>
        <v>0</v>
      </c>
      <c r="AA104" s="56">
        <f t="shared" si="9"/>
        <v>0</v>
      </c>
      <c r="AB104" s="56">
        <f t="shared" si="10"/>
        <v>1</v>
      </c>
      <c r="AC104" s="56">
        <f t="shared" si="11"/>
        <v>1</v>
      </c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</row>
    <row r="105" spans="1:64" s="57" customFormat="1" ht="25.5" x14ac:dyDescent="0.4">
      <c r="A105" s="58">
        <v>82</v>
      </c>
      <c r="B105" s="72" t="s">
        <v>260</v>
      </c>
      <c r="C105" s="73" t="s">
        <v>205</v>
      </c>
      <c r="D105" s="74" t="s">
        <v>261</v>
      </c>
      <c r="E105" s="72" t="s">
        <v>262</v>
      </c>
      <c r="F105" s="72" t="s">
        <v>262</v>
      </c>
      <c r="G105" s="72" t="s">
        <v>262</v>
      </c>
      <c r="H105" s="49" t="s">
        <v>31</v>
      </c>
      <c r="I105" s="50" t="s">
        <v>85</v>
      </c>
      <c r="J105" s="51"/>
      <c r="K105" s="52"/>
      <c r="L105" s="54"/>
      <c r="M105" s="51"/>
      <c r="N105" s="52"/>
      <c r="O105" s="54"/>
      <c r="P105" s="51"/>
      <c r="Q105" s="52"/>
      <c r="R105" s="50"/>
      <c r="S105" s="51"/>
      <c r="T105" s="52"/>
      <c r="U105" s="50"/>
      <c r="V105" s="55"/>
      <c r="W105" s="56"/>
      <c r="X105" s="56">
        <f t="shared" si="7"/>
        <v>1</v>
      </c>
      <c r="Y105" s="56">
        <f t="shared" si="8"/>
        <v>0</v>
      </c>
      <c r="Z105" s="56" t="b">
        <f t="shared" si="12"/>
        <v>0</v>
      </c>
      <c r="AA105" s="56">
        <f t="shared" si="9"/>
        <v>1</v>
      </c>
      <c r="AB105" s="56">
        <f t="shared" si="10"/>
        <v>0</v>
      </c>
      <c r="AC105" s="56">
        <f t="shared" si="11"/>
        <v>0</v>
      </c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</row>
    <row r="106" spans="1:64" s="57" customFormat="1" ht="51" x14ac:dyDescent="0.4">
      <c r="A106" s="58">
        <v>83</v>
      </c>
      <c r="B106" s="72" t="s">
        <v>263</v>
      </c>
      <c r="C106" s="73" t="s">
        <v>205</v>
      </c>
      <c r="D106" s="74" t="s">
        <v>264</v>
      </c>
      <c r="E106" s="72" t="s">
        <v>264</v>
      </c>
      <c r="F106" s="72" t="s">
        <v>264</v>
      </c>
      <c r="G106" s="72" t="s">
        <v>264</v>
      </c>
      <c r="H106" s="49" t="s">
        <v>31</v>
      </c>
      <c r="I106" s="50" t="s">
        <v>85</v>
      </c>
      <c r="J106" s="51"/>
      <c r="K106" s="52"/>
      <c r="L106" s="54"/>
      <c r="M106" s="51"/>
      <c r="N106" s="52" t="s">
        <v>31</v>
      </c>
      <c r="O106" s="50" t="s">
        <v>32</v>
      </c>
      <c r="P106" s="59"/>
      <c r="Q106" s="52"/>
      <c r="R106" s="50"/>
      <c r="S106" s="51"/>
      <c r="T106" s="52"/>
      <c r="U106" s="50"/>
      <c r="V106" s="55"/>
      <c r="W106" s="56"/>
      <c r="X106" s="56">
        <f t="shared" si="7"/>
        <v>2</v>
      </c>
      <c r="Y106" s="56">
        <f t="shared" si="8"/>
        <v>0</v>
      </c>
      <c r="Z106" s="56" t="b">
        <f t="shared" si="12"/>
        <v>0</v>
      </c>
      <c r="AA106" s="56">
        <f t="shared" si="9"/>
        <v>1</v>
      </c>
      <c r="AB106" s="56">
        <f t="shared" si="10"/>
        <v>1</v>
      </c>
      <c r="AC106" s="56">
        <f t="shared" si="11"/>
        <v>0</v>
      </c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</row>
    <row r="107" spans="1:64" s="57" customFormat="1" ht="51" x14ac:dyDescent="0.4">
      <c r="A107" s="58">
        <v>84</v>
      </c>
      <c r="B107" s="72" t="s">
        <v>265</v>
      </c>
      <c r="C107" s="73" t="s">
        <v>205</v>
      </c>
      <c r="D107" s="74" t="s">
        <v>266</v>
      </c>
      <c r="E107" s="72" t="s">
        <v>266</v>
      </c>
      <c r="F107" s="72" t="s">
        <v>266</v>
      </c>
      <c r="G107" s="72" t="s">
        <v>266</v>
      </c>
      <c r="H107" s="49" t="s">
        <v>31</v>
      </c>
      <c r="I107" s="50" t="s">
        <v>85</v>
      </c>
      <c r="J107" s="51"/>
      <c r="K107" s="52"/>
      <c r="L107" s="54"/>
      <c r="M107" s="51"/>
      <c r="N107" s="52" t="s">
        <v>31</v>
      </c>
      <c r="O107" s="50" t="s">
        <v>32</v>
      </c>
      <c r="P107" s="59"/>
      <c r="Q107" s="52"/>
      <c r="R107" s="50"/>
      <c r="S107" s="51"/>
      <c r="T107" s="52"/>
      <c r="U107" s="50"/>
      <c r="V107" s="55"/>
      <c r="W107" s="56"/>
      <c r="X107" s="56">
        <f t="shared" si="7"/>
        <v>2</v>
      </c>
      <c r="Y107" s="56">
        <f t="shared" si="8"/>
        <v>0</v>
      </c>
      <c r="Z107" s="56" t="b">
        <f t="shared" si="12"/>
        <v>0</v>
      </c>
      <c r="AA107" s="56">
        <f t="shared" si="9"/>
        <v>1</v>
      </c>
      <c r="AB107" s="56">
        <f t="shared" si="10"/>
        <v>1</v>
      </c>
      <c r="AC107" s="56">
        <f t="shared" si="11"/>
        <v>0</v>
      </c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</row>
    <row r="108" spans="1:64" s="57" customFormat="1" ht="51" x14ac:dyDescent="0.4">
      <c r="A108" s="58">
        <v>85</v>
      </c>
      <c r="B108" s="72" t="s">
        <v>267</v>
      </c>
      <c r="C108" s="73" t="s">
        <v>205</v>
      </c>
      <c r="D108" s="74" t="s">
        <v>268</v>
      </c>
      <c r="E108" s="72" t="s">
        <v>268</v>
      </c>
      <c r="F108" s="72" t="s">
        <v>268</v>
      </c>
      <c r="G108" s="72" t="s">
        <v>268</v>
      </c>
      <c r="H108" s="49" t="s">
        <v>31</v>
      </c>
      <c r="I108" s="50" t="s">
        <v>85</v>
      </c>
      <c r="J108" s="51"/>
      <c r="K108" s="52"/>
      <c r="L108" s="54"/>
      <c r="M108" s="51"/>
      <c r="N108" s="52"/>
      <c r="O108" s="54"/>
      <c r="P108" s="51"/>
      <c r="Q108" s="52" t="s">
        <v>31</v>
      </c>
      <c r="R108" s="50" t="s">
        <v>53</v>
      </c>
      <c r="S108" s="51"/>
      <c r="T108" s="52"/>
      <c r="U108" s="50"/>
      <c r="V108" s="55"/>
      <c r="W108" s="56"/>
      <c r="X108" s="56">
        <f t="shared" si="7"/>
        <v>2</v>
      </c>
      <c r="Y108" s="56">
        <f t="shared" si="8"/>
        <v>0</v>
      </c>
      <c r="Z108" s="56" t="b">
        <f t="shared" si="12"/>
        <v>0</v>
      </c>
      <c r="AA108" s="56">
        <f t="shared" si="9"/>
        <v>1</v>
      </c>
      <c r="AB108" s="56">
        <f t="shared" si="10"/>
        <v>1</v>
      </c>
      <c r="AC108" s="56">
        <f t="shared" si="11"/>
        <v>0</v>
      </c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</row>
    <row r="109" spans="1:64" s="57" customFormat="1" ht="51" x14ac:dyDescent="0.4">
      <c r="A109" s="58">
        <v>86</v>
      </c>
      <c r="B109" s="72" t="s">
        <v>269</v>
      </c>
      <c r="C109" s="73" t="s">
        <v>205</v>
      </c>
      <c r="D109" s="74" t="s">
        <v>270</v>
      </c>
      <c r="E109" s="72" t="s">
        <v>270</v>
      </c>
      <c r="F109" s="72" t="s">
        <v>270</v>
      </c>
      <c r="G109" s="72" t="s">
        <v>270</v>
      </c>
      <c r="H109" s="49" t="s">
        <v>25</v>
      </c>
      <c r="I109" s="50" t="s">
        <v>25</v>
      </c>
      <c r="J109" s="51"/>
      <c r="K109" s="52"/>
      <c r="L109" s="54"/>
      <c r="M109" s="51"/>
      <c r="N109" s="52" t="s">
        <v>31</v>
      </c>
      <c r="O109" s="50" t="s">
        <v>32</v>
      </c>
      <c r="P109" s="59"/>
      <c r="Q109" s="52"/>
      <c r="R109" s="50"/>
      <c r="S109" s="51"/>
      <c r="T109" s="52"/>
      <c r="U109" s="50"/>
      <c r="V109" s="55"/>
      <c r="W109" s="56"/>
      <c r="X109" s="56">
        <f t="shared" si="7"/>
        <v>1</v>
      </c>
      <c r="Y109" s="56">
        <f t="shared" si="8"/>
        <v>0</v>
      </c>
      <c r="Z109" s="56" t="b">
        <f t="shared" si="12"/>
        <v>0</v>
      </c>
      <c r="AA109" s="56">
        <f t="shared" si="9"/>
        <v>0</v>
      </c>
      <c r="AB109" s="56">
        <f t="shared" si="10"/>
        <v>1</v>
      </c>
      <c r="AC109" s="56">
        <f t="shared" si="11"/>
        <v>0</v>
      </c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</row>
    <row r="110" spans="1:64" s="57" customFormat="1" ht="51" x14ac:dyDescent="0.4">
      <c r="A110" s="58">
        <v>87</v>
      </c>
      <c r="B110" s="72" t="s">
        <v>271</v>
      </c>
      <c r="C110" s="73" t="s">
        <v>272</v>
      </c>
      <c r="D110" s="74" t="s">
        <v>273</v>
      </c>
      <c r="E110" s="72" t="s">
        <v>273</v>
      </c>
      <c r="F110" s="72" t="s">
        <v>273</v>
      </c>
      <c r="G110" s="72" t="s">
        <v>273</v>
      </c>
      <c r="H110" s="49" t="s">
        <v>31</v>
      </c>
      <c r="I110" s="50" t="s">
        <v>122</v>
      </c>
      <c r="J110" s="51"/>
      <c r="K110" s="52"/>
      <c r="L110" s="54"/>
      <c r="M110" s="51"/>
      <c r="N110" s="52"/>
      <c r="O110" s="54"/>
      <c r="P110" s="51"/>
      <c r="Q110" s="52" t="s">
        <v>31</v>
      </c>
      <c r="R110" s="50" t="s">
        <v>108</v>
      </c>
      <c r="S110" s="51"/>
      <c r="T110" s="52"/>
      <c r="U110" s="50"/>
      <c r="V110" s="55"/>
      <c r="W110" s="56"/>
      <c r="X110" s="56">
        <f t="shared" si="7"/>
        <v>2</v>
      </c>
      <c r="Y110" s="56">
        <f t="shared" si="8"/>
        <v>0</v>
      </c>
      <c r="Z110" s="56" t="b">
        <f t="shared" si="12"/>
        <v>0</v>
      </c>
      <c r="AA110" s="56">
        <f t="shared" si="9"/>
        <v>1</v>
      </c>
      <c r="AB110" s="56">
        <f t="shared" si="10"/>
        <v>1</v>
      </c>
      <c r="AC110" s="56">
        <f t="shared" si="11"/>
        <v>0</v>
      </c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</row>
    <row r="111" spans="1:64" s="57" customFormat="1" ht="76.5" x14ac:dyDescent="0.4">
      <c r="A111" s="58">
        <v>88</v>
      </c>
      <c r="B111" s="72" t="s">
        <v>274</v>
      </c>
      <c r="C111" s="73" t="s">
        <v>272</v>
      </c>
      <c r="D111" s="74" t="s">
        <v>275</v>
      </c>
      <c r="E111" s="72" t="s">
        <v>275</v>
      </c>
      <c r="F111" s="72" t="s">
        <v>275</v>
      </c>
      <c r="G111" s="72" t="s">
        <v>275</v>
      </c>
      <c r="H111" s="49" t="s">
        <v>25</v>
      </c>
      <c r="I111" s="50" t="s">
        <v>25</v>
      </c>
      <c r="J111" s="51"/>
      <c r="K111" s="52"/>
      <c r="L111" s="54"/>
      <c r="M111" s="51"/>
      <c r="N111" s="52"/>
      <c r="O111" s="54"/>
      <c r="P111" s="51"/>
      <c r="Q111" s="52" t="s">
        <v>31</v>
      </c>
      <c r="R111" s="50" t="s">
        <v>276</v>
      </c>
      <c r="S111" s="51"/>
      <c r="T111" s="52"/>
      <c r="U111" s="50"/>
      <c r="V111" s="55"/>
      <c r="W111" s="56"/>
      <c r="X111" s="56">
        <f t="shared" si="7"/>
        <v>1</v>
      </c>
      <c r="Y111" s="56">
        <f t="shared" si="8"/>
        <v>0</v>
      </c>
      <c r="Z111" s="56" t="b">
        <f t="shared" si="12"/>
        <v>0</v>
      </c>
      <c r="AA111" s="56">
        <f t="shared" si="9"/>
        <v>0</v>
      </c>
      <c r="AB111" s="56">
        <f t="shared" si="10"/>
        <v>1</v>
      </c>
      <c r="AC111" s="56">
        <f t="shared" si="11"/>
        <v>0</v>
      </c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</row>
    <row r="112" spans="1:64" s="57" customFormat="1" ht="25.5" x14ac:dyDescent="0.4">
      <c r="A112" s="58">
        <v>89</v>
      </c>
      <c r="B112" s="72" t="s">
        <v>277</v>
      </c>
      <c r="C112" s="73" t="s">
        <v>272</v>
      </c>
      <c r="D112" s="74" t="s">
        <v>278</v>
      </c>
      <c r="E112" s="72" t="s">
        <v>279</v>
      </c>
      <c r="F112" s="72" t="s">
        <v>279</v>
      </c>
      <c r="G112" s="72" t="s">
        <v>279</v>
      </c>
      <c r="H112" s="49" t="s">
        <v>25</v>
      </c>
      <c r="I112" s="50" t="s">
        <v>25</v>
      </c>
      <c r="J112" s="51"/>
      <c r="K112" s="52"/>
      <c r="L112" s="54"/>
      <c r="M112" s="51"/>
      <c r="N112" s="52"/>
      <c r="O112" s="54"/>
      <c r="P112" s="51"/>
      <c r="Q112" s="52"/>
      <c r="R112" s="50"/>
      <c r="S112" s="51"/>
      <c r="T112" s="52" t="s">
        <v>31</v>
      </c>
      <c r="U112" s="50" t="s">
        <v>60</v>
      </c>
      <c r="V112" s="55"/>
      <c r="W112" s="56"/>
      <c r="X112" s="56">
        <f t="shared" si="7"/>
        <v>1</v>
      </c>
      <c r="Y112" s="56">
        <f t="shared" si="8"/>
        <v>0</v>
      </c>
      <c r="Z112" s="56" t="b">
        <f t="shared" si="12"/>
        <v>0</v>
      </c>
      <c r="AA112" s="56">
        <f t="shared" si="9"/>
        <v>0</v>
      </c>
      <c r="AB112" s="56">
        <f t="shared" si="10"/>
        <v>0</v>
      </c>
      <c r="AC112" s="56">
        <f t="shared" si="11"/>
        <v>1</v>
      </c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</row>
    <row r="113" spans="1:64" s="57" customFormat="1" ht="102" x14ac:dyDescent="0.4">
      <c r="A113" s="58">
        <v>90</v>
      </c>
      <c r="B113" s="72" t="s">
        <v>280</v>
      </c>
      <c r="C113" s="73" t="s">
        <v>272</v>
      </c>
      <c r="D113" s="74" t="s">
        <v>281</v>
      </c>
      <c r="E113" s="72" t="s">
        <v>281</v>
      </c>
      <c r="F113" s="72" t="s">
        <v>281</v>
      </c>
      <c r="G113" s="72" t="s">
        <v>281</v>
      </c>
      <c r="H113" s="49" t="s">
        <v>25</v>
      </c>
      <c r="I113" s="50" t="s">
        <v>25</v>
      </c>
      <c r="J113" s="51"/>
      <c r="K113" s="52"/>
      <c r="L113" s="54"/>
      <c r="M113" s="51"/>
      <c r="N113" s="52" t="s">
        <v>31</v>
      </c>
      <c r="O113" s="50" t="s">
        <v>282</v>
      </c>
      <c r="P113" s="59"/>
      <c r="Q113" s="52"/>
      <c r="R113" s="50"/>
      <c r="S113" s="51"/>
      <c r="T113" s="52" t="s">
        <v>31</v>
      </c>
      <c r="U113" s="50" t="s">
        <v>138</v>
      </c>
      <c r="V113" s="55"/>
      <c r="W113" s="56"/>
      <c r="X113" s="56">
        <f t="shared" si="7"/>
        <v>2</v>
      </c>
      <c r="Y113" s="56">
        <f t="shared" si="8"/>
        <v>0</v>
      </c>
      <c r="Z113" s="56" t="b">
        <f t="shared" si="12"/>
        <v>0</v>
      </c>
      <c r="AA113" s="56">
        <f t="shared" si="9"/>
        <v>0</v>
      </c>
      <c r="AB113" s="56">
        <f t="shared" si="10"/>
        <v>1</v>
      </c>
      <c r="AC113" s="56">
        <f t="shared" si="11"/>
        <v>1</v>
      </c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</row>
    <row r="114" spans="1:64" s="57" customFormat="1" ht="51" x14ac:dyDescent="0.4">
      <c r="A114" s="58">
        <v>91</v>
      </c>
      <c r="B114" s="72" t="s">
        <v>283</v>
      </c>
      <c r="C114" s="73" t="s">
        <v>272</v>
      </c>
      <c r="D114" s="74" t="s">
        <v>284</v>
      </c>
      <c r="E114" s="72" t="s">
        <v>285</v>
      </c>
      <c r="F114" s="72" t="s">
        <v>285</v>
      </c>
      <c r="G114" s="72" t="s">
        <v>285</v>
      </c>
      <c r="H114" s="49" t="s">
        <v>25</v>
      </c>
      <c r="I114" s="50" t="s">
        <v>25</v>
      </c>
      <c r="J114" s="51"/>
      <c r="K114" s="52"/>
      <c r="L114" s="54"/>
      <c r="M114" s="51"/>
      <c r="N114" s="52" t="s">
        <v>31</v>
      </c>
      <c r="O114" s="50" t="s">
        <v>32</v>
      </c>
      <c r="P114" s="59"/>
      <c r="Q114" s="52"/>
      <c r="R114" s="50"/>
      <c r="S114" s="51"/>
      <c r="T114" s="52"/>
      <c r="U114" s="50"/>
      <c r="V114" s="55"/>
      <c r="W114" s="56"/>
      <c r="X114" s="56">
        <f t="shared" si="7"/>
        <v>1</v>
      </c>
      <c r="Y114" s="56">
        <f t="shared" si="8"/>
        <v>0</v>
      </c>
      <c r="Z114" s="56" t="b">
        <f t="shared" si="12"/>
        <v>0</v>
      </c>
      <c r="AA114" s="56">
        <f t="shared" si="9"/>
        <v>0</v>
      </c>
      <c r="AB114" s="56">
        <f t="shared" si="10"/>
        <v>1</v>
      </c>
      <c r="AC114" s="56">
        <f t="shared" si="11"/>
        <v>0</v>
      </c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</row>
    <row r="115" spans="1:64" s="57" customFormat="1" ht="51" customHeight="1" x14ac:dyDescent="0.4">
      <c r="A115" s="58">
        <v>92</v>
      </c>
      <c r="B115" s="72" t="s">
        <v>286</v>
      </c>
      <c r="C115" s="73" t="s">
        <v>272</v>
      </c>
      <c r="D115" s="74" t="s">
        <v>287</v>
      </c>
      <c r="E115" s="72" t="s">
        <v>287</v>
      </c>
      <c r="F115" s="72" t="s">
        <v>287</v>
      </c>
      <c r="G115" s="72" t="s">
        <v>287</v>
      </c>
      <c r="H115" s="49" t="s">
        <v>31</v>
      </c>
      <c r="I115" s="50" t="s">
        <v>288</v>
      </c>
      <c r="J115" s="51"/>
      <c r="K115" s="52"/>
      <c r="L115" s="54"/>
      <c r="M115" s="51"/>
      <c r="N115" s="52" t="s">
        <v>31</v>
      </c>
      <c r="O115" s="50" t="s">
        <v>32</v>
      </c>
      <c r="P115" s="59"/>
      <c r="Q115" s="52"/>
      <c r="R115" s="50"/>
      <c r="S115" s="51"/>
      <c r="T115" s="52"/>
      <c r="U115" s="50"/>
      <c r="V115" s="55"/>
      <c r="W115" s="56"/>
      <c r="X115" s="56">
        <f t="shared" si="7"/>
        <v>2</v>
      </c>
      <c r="Y115" s="56">
        <f t="shared" si="8"/>
        <v>0</v>
      </c>
      <c r="Z115" s="56" t="b">
        <f t="shared" si="12"/>
        <v>0</v>
      </c>
      <c r="AA115" s="56">
        <f t="shared" si="9"/>
        <v>1</v>
      </c>
      <c r="AB115" s="56">
        <f t="shared" si="10"/>
        <v>1</v>
      </c>
      <c r="AC115" s="56">
        <f t="shared" si="11"/>
        <v>0</v>
      </c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</row>
    <row r="116" spans="1:64" s="57" customFormat="1" ht="25.5" x14ac:dyDescent="0.4">
      <c r="A116" s="58">
        <v>93</v>
      </c>
      <c r="B116" s="72" t="s">
        <v>289</v>
      </c>
      <c r="C116" s="73" t="s">
        <v>272</v>
      </c>
      <c r="D116" s="74" t="s">
        <v>290</v>
      </c>
      <c r="E116" s="72" t="s">
        <v>291</v>
      </c>
      <c r="F116" s="72" t="s">
        <v>291</v>
      </c>
      <c r="G116" s="72" t="s">
        <v>291</v>
      </c>
      <c r="H116" s="49" t="s">
        <v>31</v>
      </c>
      <c r="I116" s="50" t="s">
        <v>292</v>
      </c>
      <c r="J116" s="51"/>
      <c r="K116" s="52"/>
      <c r="L116" s="54"/>
      <c r="M116" s="51"/>
      <c r="N116" s="52"/>
      <c r="O116" s="54"/>
      <c r="P116" s="51"/>
      <c r="Q116" s="52"/>
      <c r="R116" s="50"/>
      <c r="S116" s="51"/>
      <c r="T116" s="52"/>
      <c r="U116" s="50"/>
      <c r="V116" s="55"/>
      <c r="W116" s="56"/>
      <c r="X116" s="56">
        <f t="shared" si="7"/>
        <v>1</v>
      </c>
      <c r="Y116" s="56">
        <f t="shared" si="8"/>
        <v>0</v>
      </c>
      <c r="Z116" s="56" t="b">
        <f t="shared" si="12"/>
        <v>0</v>
      </c>
      <c r="AA116" s="56">
        <f t="shared" si="9"/>
        <v>1</v>
      </c>
      <c r="AB116" s="56">
        <f t="shared" si="10"/>
        <v>0</v>
      </c>
      <c r="AC116" s="56">
        <f t="shared" si="11"/>
        <v>0</v>
      </c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</row>
    <row r="117" spans="1:64" s="57" customFormat="1" ht="51.75" thickBot="1" x14ac:dyDescent="0.45">
      <c r="A117" s="60">
        <v>94</v>
      </c>
      <c r="B117" s="75" t="s">
        <v>293</v>
      </c>
      <c r="C117" s="76" t="s">
        <v>272</v>
      </c>
      <c r="D117" s="77" t="s">
        <v>294</v>
      </c>
      <c r="E117" s="78" t="s">
        <v>294</v>
      </c>
      <c r="F117" s="78" t="s">
        <v>294</v>
      </c>
      <c r="G117" s="78" t="s">
        <v>294</v>
      </c>
      <c r="H117" s="61" t="s">
        <v>25</v>
      </c>
      <c r="I117" s="62" t="s">
        <v>25</v>
      </c>
      <c r="J117" s="63"/>
      <c r="K117" s="64"/>
      <c r="L117" s="65"/>
      <c r="M117" s="63"/>
      <c r="N117" s="64" t="s">
        <v>31</v>
      </c>
      <c r="O117" s="62" t="s">
        <v>32</v>
      </c>
      <c r="P117" s="66"/>
      <c r="Q117" s="64" t="s">
        <v>31</v>
      </c>
      <c r="R117" s="62" t="s">
        <v>295</v>
      </c>
      <c r="S117" s="63"/>
      <c r="T117" s="64"/>
      <c r="U117" s="62"/>
      <c r="V117" s="67"/>
      <c r="W117" s="56"/>
      <c r="X117" s="56">
        <f t="shared" si="7"/>
        <v>2</v>
      </c>
      <c r="Y117" s="56">
        <f t="shared" si="8"/>
        <v>0</v>
      </c>
      <c r="Z117" s="56" t="b">
        <f t="shared" si="12"/>
        <v>0</v>
      </c>
      <c r="AA117" s="56">
        <f t="shared" si="9"/>
        <v>0</v>
      </c>
      <c r="AB117" s="56">
        <f t="shared" si="10"/>
        <v>2</v>
      </c>
      <c r="AC117" s="56">
        <f t="shared" si="11"/>
        <v>0</v>
      </c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</row>
    <row r="118" spans="1:64" s="57" customFormat="1" ht="25.5" x14ac:dyDescent="0.4">
      <c r="A118" s="68"/>
      <c r="B118" s="69"/>
      <c r="C118" s="69"/>
      <c r="D118" s="69"/>
      <c r="E118" s="69"/>
      <c r="F118" s="69"/>
      <c r="G118" s="69"/>
      <c r="H118" s="69"/>
      <c r="I118" s="70"/>
      <c r="J118" s="69"/>
      <c r="K118" s="69"/>
      <c r="L118" s="69"/>
      <c r="M118" s="69"/>
      <c r="N118" s="69"/>
      <c r="O118" s="69"/>
      <c r="P118" s="69"/>
      <c r="Q118" s="69"/>
      <c r="R118" s="70"/>
      <c r="S118" s="69"/>
      <c r="T118" s="69"/>
      <c r="U118" s="71"/>
      <c r="V118" s="69"/>
      <c r="W118" s="56"/>
      <c r="X118" s="56">
        <f t="shared" si="7"/>
        <v>0</v>
      </c>
      <c r="Y118" s="56">
        <f t="shared" si="8"/>
        <v>0</v>
      </c>
      <c r="Z118" s="56" t="str">
        <f t="shared" si="12"/>
        <v/>
      </c>
      <c r="AA118" s="56">
        <f t="shared" si="9"/>
        <v>0</v>
      </c>
      <c r="AB118" s="56">
        <f t="shared" si="10"/>
        <v>0</v>
      </c>
      <c r="AC118" s="56">
        <f t="shared" si="11"/>
        <v>0</v>
      </c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</row>
    <row r="119" spans="1:64" s="57" customFormat="1" ht="25.5" x14ac:dyDescent="0.4">
      <c r="A119" s="68"/>
      <c r="B119" s="69"/>
      <c r="C119" s="69"/>
      <c r="D119" s="69"/>
      <c r="E119" s="69"/>
      <c r="F119" s="69"/>
      <c r="G119" s="69"/>
      <c r="H119" s="69"/>
      <c r="I119" s="70"/>
      <c r="J119" s="69"/>
      <c r="K119" s="69"/>
      <c r="L119" s="69"/>
      <c r="M119" s="69"/>
      <c r="N119" s="69"/>
      <c r="O119" s="69"/>
      <c r="P119" s="69"/>
      <c r="Q119" s="69"/>
      <c r="R119" s="70"/>
      <c r="S119" s="69"/>
      <c r="T119" s="69"/>
      <c r="U119" s="71"/>
      <c r="V119" s="69"/>
      <c r="W119" s="56"/>
      <c r="X119" s="56">
        <f t="shared" si="7"/>
        <v>0</v>
      </c>
      <c r="Y119" s="56">
        <f t="shared" si="8"/>
        <v>0</v>
      </c>
      <c r="Z119" s="56" t="str">
        <f t="shared" si="12"/>
        <v/>
      </c>
      <c r="AA119" s="56">
        <f t="shared" si="9"/>
        <v>0</v>
      </c>
      <c r="AB119" s="56">
        <f t="shared" si="10"/>
        <v>0</v>
      </c>
      <c r="AC119" s="56">
        <f t="shared" si="11"/>
        <v>0</v>
      </c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</row>
    <row r="120" spans="1:64" s="57" customFormat="1" ht="25.5" x14ac:dyDescent="0.4">
      <c r="A120" s="68"/>
      <c r="B120" s="69"/>
      <c r="C120" s="69"/>
      <c r="D120" s="69"/>
      <c r="E120" s="69"/>
      <c r="F120" s="69"/>
      <c r="G120" s="69"/>
      <c r="H120" s="69"/>
      <c r="I120" s="70"/>
      <c r="J120" s="69"/>
      <c r="K120" s="69"/>
      <c r="L120" s="69"/>
      <c r="M120" s="69"/>
      <c r="N120" s="69"/>
      <c r="O120" s="69"/>
      <c r="P120" s="69"/>
      <c r="Q120" s="69"/>
      <c r="R120" s="70"/>
      <c r="S120" s="69"/>
      <c r="T120" s="69"/>
      <c r="U120" s="71"/>
      <c r="V120" s="69"/>
      <c r="W120" s="56"/>
      <c r="X120" s="56">
        <f t="shared" si="7"/>
        <v>0</v>
      </c>
      <c r="Y120" s="56">
        <f t="shared" si="8"/>
        <v>0</v>
      </c>
      <c r="Z120" s="56" t="str">
        <f t="shared" si="12"/>
        <v/>
      </c>
      <c r="AA120" s="56">
        <f t="shared" si="9"/>
        <v>0</v>
      </c>
      <c r="AB120" s="56">
        <f t="shared" si="10"/>
        <v>0</v>
      </c>
      <c r="AC120" s="56">
        <f t="shared" si="11"/>
        <v>0</v>
      </c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</row>
    <row r="121" spans="1:64" s="57" customFormat="1" ht="25.5" x14ac:dyDescent="0.4">
      <c r="A121" s="68"/>
      <c r="B121" s="69"/>
      <c r="C121" s="69"/>
      <c r="D121" s="69"/>
      <c r="E121" s="69"/>
      <c r="F121" s="69"/>
      <c r="G121" s="69"/>
      <c r="H121" s="69"/>
      <c r="I121" s="70"/>
      <c r="J121" s="69"/>
      <c r="K121" s="69"/>
      <c r="L121" s="69"/>
      <c r="M121" s="69"/>
      <c r="N121" s="69"/>
      <c r="O121" s="69"/>
      <c r="P121" s="69"/>
      <c r="Q121" s="69"/>
      <c r="R121" s="70"/>
      <c r="S121" s="69"/>
      <c r="T121" s="69"/>
      <c r="U121" s="71"/>
      <c r="V121" s="69"/>
      <c r="W121" s="56"/>
      <c r="X121" s="56">
        <f t="shared" si="7"/>
        <v>0</v>
      </c>
      <c r="Y121" s="56">
        <f t="shared" si="8"/>
        <v>0</v>
      </c>
      <c r="Z121" s="56" t="str">
        <f t="shared" si="12"/>
        <v/>
      </c>
      <c r="AA121" s="56">
        <f t="shared" si="9"/>
        <v>0</v>
      </c>
      <c r="AB121" s="56">
        <f t="shared" si="10"/>
        <v>0</v>
      </c>
      <c r="AC121" s="56">
        <f t="shared" si="11"/>
        <v>0</v>
      </c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</row>
    <row r="122" spans="1:64" s="57" customFormat="1" ht="25.5" x14ac:dyDescent="0.4">
      <c r="A122" s="68"/>
      <c r="B122" s="69"/>
      <c r="C122" s="69"/>
      <c r="D122" s="69"/>
      <c r="E122" s="69"/>
      <c r="F122" s="69"/>
      <c r="G122" s="69"/>
      <c r="H122" s="69"/>
      <c r="I122" s="70"/>
      <c r="J122" s="69"/>
      <c r="K122" s="69"/>
      <c r="L122" s="69"/>
      <c r="M122" s="69"/>
      <c r="N122" s="69"/>
      <c r="O122" s="69"/>
      <c r="P122" s="69"/>
      <c r="Q122" s="69"/>
      <c r="R122" s="70"/>
      <c r="S122" s="69"/>
      <c r="T122" s="69"/>
      <c r="U122" s="71"/>
      <c r="V122" s="69"/>
      <c r="W122" s="56"/>
      <c r="X122" s="56">
        <f t="shared" si="7"/>
        <v>0</v>
      </c>
      <c r="Y122" s="56">
        <f t="shared" si="8"/>
        <v>0</v>
      </c>
      <c r="Z122" s="56" t="str">
        <f t="shared" si="12"/>
        <v/>
      </c>
      <c r="AA122" s="56">
        <f t="shared" si="9"/>
        <v>0</v>
      </c>
      <c r="AB122" s="56">
        <f t="shared" si="10"/>
        <v>0</v>
      </c>
      <c r="AC122" s="56">
        <f t="shared" si="11"/>
        <v>0</v>
      </c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</row>
    <row r="123" spans="1:64" s="57" customFormat="1" ht="25.5" x14ac:dyDescent="0.4">
      <c r="A123" s="68"/>
      <c r="B123" s="69"/>
      <c r="C123" s="69"/>
      <c r="D123" s="69"/>
      <c r="E123" s="69"/>
      <c r="F123" s="69"/>
      <c r="G123" s="69"/>
      <c r="H123" s="69"/>
      <c r="I123" s="70"/>
      <c r="J123" s="69"/>
      <c r="K123" s="69"/>
      <c r="L123" s="69"/>
      <c r="M123" s="69"/>
      <c r="N123" s="69"/>
      <c r="O123" s="69"/>
      <c r="P123" s="69"/>
      <c r="Q123" s="69"/>
      <c r="R123" s="70"/>
      <c r="S123" s="69"/>
      <c r="T123" s="69"/>
      <c r="U123" s="71"/>
      <c r="V123" s="69"/>
      <c r="W123" s="56"/>
      <c r="X123" s="56">
        <f t="shared" si="7"/>
        <v>0</v>
      </c>
      <c r="Y123" s="56">
        <f t="shared" si="8"/>
        <v>0</v>
      </c>
      <c r="Z123" s="56" t="str">
        <f t="shared" si="12"/>
        <v/>
      </c>
      <c r="AA123" s="56">
        <f t="shared" si="9"/>
        <v>0</v>
      </c>
      <c r="AB123" s="56">
        <f t="shared" si="10"/>
        <v>0</v>
      </c>
      <c r="AC123" s="56">
        <f t="shared" si="11"/>
        <v>0</v>
      </c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4" s="57" customFormat="1" ht="25.5" x14ac:dyDescent="0.4">
      <c r="A124" s="68"/>
      <c r="B124" s="69"/>
      <c r="C124" s="69"/>
      <c r="D124" s="69"/>
      <c r="E124" s="69"/>
      <c r="F124" s="69"/>
      <c r="G124" s="69"/>
      <c r="H124" s="69"/>
      <c r="I124" s="70"/>
      <c r="J124" s="69"/>
      <c r="K124" s="69"/>
      <c r="L124" s="69"/>
      <c r="M124" s="69"/>
      <c r="N124" s="69"/>
      <c r="O124" s="69"/>
      <c r="P124" s="69"/>
      <c r="Q124" s="69"/>
      <c r="R124" s="70"/>
      <c r="S124" s="69"/>
      <c r="T124" s="69"/>
      <c r="U124" s="71"/>
      <c r="V124" s="69"/>
      <c r="W124" s="56"/>
      <c r="X124" s="56">
        <f t="shared" si="7"/>
        <v>0</v>
      </c>
      <c r="Y124" s="56">
        <f t="shared" si="8"/>
        <v>0</v>
      </c>
      <c r="Z124" s="56" t="str">
        <f t="shared" si="12"/>
        <v/>
      </c>
      <c r="AA124" s="56">
        <f t="shared" si="9"/>
        <v>0</v>
      </c>
      <c r="AB124" s="56">
        <f t="shared" si="10"/>
        <v>0</v>
      </c>
      <c r="AC124" s="56">
        <f t="shared" si="11"/>
        <v>0</v>
      </c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</row>
    <row r="125" spans="1:64" s="57" customFormat="1" ht="25.5" x14ac:dyDescent="0.4">
      <c r="A125" s="68"/>
      <c r="I125" s="70"/>
      <c r="R125" s="70"/>
      <c r="U125" s="71"/>
      <c r="W125" s="56"/>
      <c r="X125" s="56">
        <f t="shared" si="7"/>
        <v>0</v>
      </c>
      <c r="Y125" s="56">
        <f t="shared" si="8"/>
        <v>0</v>
      </c>
      <c r="Z125" s="56" t="str">
        <f t="shared" si="12"/>
        <v/>
      </c>
      <c r="AA125" s="56">
        <f t="shared" si="9"/>
        <v>0</v>
      </c>
      <c r="AB125" s="56">
        <f t="shared" si="10"/>
        <v>0</v>
      </c>
      <c r="AC125" s="56">
        <f t="shared" si="11"/>
        <v>0</v>
      </c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</row>
    <row r="126" spans="1:64" s="57" customFormat="1" ht="25.5" x14ac:dyDescent="0.4">
      <c r="A126" s="68"/>
      <c r="I126" s="70"/>
      <c r="R126" s="70"/>
      <c r="U126" s="71"/>
      <c r="W126" s="56"/>
      <c r="X126" s="56">
        <f t="shared" si="7"/>
        <v>0</v>
      </c>
      <c r="Y126" s="56">
        <f t="shared" si="8"/>
        <v>0</v>
      </c>
      <c r="Z126" s="56" t="str">
        <f t="shared" si="12"/>
        <v/>
      </c>
      <c r="AA126" s="56">
        <f t="shared" si="9"/>
        <v>0</v>
      </c>
      <c r="AB126" s="56">
        <f t="shared" si="10"/>
        <v>0</v>
      </c>
      <c r="AC126" s="56">
        <f t="shared" si="11"/>
        <v>0</v>
      </c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</row>
    <row r="127" spans="1:64" s="57" customFormat="1" ht="25.5" x14ac:dyDescent="0.4">
      <c r="A127" s="68"/>
      <c r="I127" s="70"/>
      <c r="R127" s="70"/>
      <c r="U127" s="71"/>
      <c r="W127" s="56"/>
      <c r="X127" s="56">
        <f t="shared" si="7"/>
        <v>0</v>
      </c>
      <c r="Y127" s="56">
        <f t="shared" si="8"/>
        <v>0</v>
      </c>
      <c r="Z127" s="56" t="str">
        <f t="shared" si="12"/>
        <v/>
      </c>
      <c r="AA127" s="56">
        <f t="shared" si="9"/>
        <v>0</v>
      </c>
      <c r="AB127" s="56">
        <f t="shared" si="10"/>
        <v>0</v>
      </c>
      <c r="AC127" s="56">
        <f t="shared" si="11"/>
        <v>0</v>
      </c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</row>
    <row r="128" spans="1:64" s="57" customFormat="1" ht="25.5" x14ac:dyDescent="0.4">
      <c r="A128" s="68"/>
      <c r="I128" s="70"/>
      <c r="R128" s="70"/>
      <c r="U128" s="71"/>
      <c r="W128" s="56"/>
      <c r="X128" s="56">
        <f t="shared" si="7"/>
        <v>0</v>
      </c>
      <c r="Y128" s="56">
        <f t="shared" si="8"/>
        <v>0</v>
      </c>
      <c r="Z128" s="56" t="str">
        <f t="shared" si="12"/>
        <v/>
      </c>
      <c r="AA128" s="56">
        <f t="shared" si="9"/>
        <v>0</v>
      </c>
      <c r="AB128" s="56">
        <f t="shared" si="10"/>
        <v>0</v>
      </c>
      <c r="AC128" s="56">
        <f t="shared" si="11"/>
        <v>0</v>
      </c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</row>
    <row r="129" spans="1:64" s="57" customFormat="1" ht="25.5" x14ac:dyDescent="0.4">
      <c r="A129" s="68"/>
      <c r="I129" s="70"/>
      <c r="R129" s="70"/>
      <c r="U129" s="71"/>
      <c r="W129" s="56"/>
      <c r="X129" s="56">
        <f t="shared" si="7"/>
        <v>0</v>
      </c>
      <c r="Y129" s="56">
        <f t="shared" si="8"/>
        <v>0</v>
      </c>
      <c r="Z129" s="56" t="str">
        <f t="shared" si="12"/>
        <v/>
      </c>
      <c r="AA129" s="56">
        <f t="shared" si="9"/>
        <v>0</v>
      </c>
      <c r="AB129" s="56">
        <f t="shared" si="10"/>
        <v>0</v>
      </c>
      <c r="AC129" s="56">
        <f t="shared" si="11"/>
        <v>0</v>
      </c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</row>
    <row r="130" spans="1:64" s="57" customFormat="1" ht="25.5" x14ac:dyDescent="0.4">
      <c r="A130" s="68"/>
      <c r="I130" s="70"/>
      <c r="R130" s="70"/>
      <c r="U130" s="71"/>
      <c r="W130" s="56"/>
      <c r="X130" s="56">
        <f t="shared" si="7"/>
        <v>0</v>
      </c>
      <c r="Y130" s="56">
        <f t="shared" si="8"/>
        <v>0</v>
      </c>
      <c r="Z130" s="56" t="str">
        <f t="shared" si="12"/>
        <v/>
      </c>
      <c r="AA130" s="56">
        <f t="shared" si="9"/>
        <v>0</v>
      </c>
      <c r="AB130" s="56">
        <f t="shared" si="10"/>
        <v>0</v>
      </c>
      <c r="AC130" s="56">
        <f t="shared" si="11"/>
        <v>0</v>
      </c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</row>
    <row r="131" spans="1:64" s="57" customFormat="1" ht="25.5" x14ac:dyDescent="0.4">
      <c r="A131" s="68"/>
      <c r="I131" s="70"/>
      <c r="R131" s="70"/>
      <c r="U131" s="71"/>
      <c r="W131" s="56"/>
      <c r="X131" s="56">
        <f t="shared" si="7"/>
        <v>0</v>
      </c>
      <c r="Y131" s="56">
        <f t="shared" si="8"/>
        <v>0</v>
      </c>
      <c r="Z131" s="56" t="str">
        <f t="shared" si="12"/>
        <v/>
      </c>
      <c r="AA131" s="56">
        <f t="shared" si="9"/>
        <v>0</v>
      </c>
      <c r="AB131" s="56">
        <f t="shared" si="10"/>
        <v>0</v>
      </c>
      <c r="AC131" s="56">
        <f t="shared" si="11"/>
        <v>0</v>
      </c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</row>
    <row r="132" spans="1:64" s="57" customFormat="1" ht="25.5" x14ac:dyDescent="0.4">
      <c r="A132" s="68"/>
      <c r="I132" s="70"/>
      <c r="R132" s="70"/>
      <c r="U132" s="71"/>
      <c r="W132" s="56"/>
      <c r="X132" s="56">
        <f t="shared" si="7"/>
        <v>0</v>
      </c>
      <c r="Y132" s="56">
        <f t="shared" si="8"/>
        <v>0</v>
      </c>
      <c r="Z132" s="56" t="str">
        <f t="shared" si="12"/>
        <v/>
      </c>
      <c r="AA132" s="56">
        <f t="shared" si="9"/>
        <v>0</v>
      </c>
      <c r="AB132" s="56">
        <f t="shared" si="10"/>
        <v>0</v>
      </c>
      <c r="AC132" s="56">
        <f t="shared" si="11"/>
        <v>0</v>
      </c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</row>
    <row r="133" spans="1:64" s="57" customFormat="1" ht="25.5" x14ac:dyDescent="0.4">
      <c r="A133" s="68"/>
      <c r="I133" s="70"/>
      <c r="R133" s="70"/>
      <c r="U133" s="71"/>
      <c r="W133" s="56"/>
      <c r="X133" s="56">
        <f t="shared" si="7"/>
        <v>0</v>
      </c>
      <c r="Y133" s="56">
        <f t="shared" si="8"/>
        <v>0</v>
      </c>
      <c r="Z133" s="56" t="str">
        <f t="shared" si="12"/>
        <v/>
      </c>
      <c r="AA133" s="56">
        <f t="shared" si="9"/>
        <v>0</v>
      </c>
      <c r="AB133" s="56">
        <f t="shared" si="10"/>
        <v>0</v>
      </c>
      <c r="AC133" s="56">
        <f t="shared" si="11"/>
        <v>0</v>
      </c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</row>
    <row r="134" spans="1:64" s="57" customFormat="1" ht="25.5" x14ac:dyDescent="0.4">
      <c r="A134" s="68"/>
      <c r="I134" s="70"/>
      <c r="R134" s="70"/>
      <c r="U134" s="71"/>
      <c r="W134" s="56"/>
      <c r="X134" s="56">
        <f t="shared" si="7"/>
        <v>0</v>
      </c>
      <c r="Y134" s="56">
        <f t="shared" si="8"/>
        <v>0</v>
      </c>
      <c r="Z134" s="56" t="str">
        <f t="shared" si="12"/>
        <v/>
      </c>
      <c r="AA134" s="56">
        <f t="shared" si="9"/>
        <v>0</v>
      </c>
      <c r="AB134" s="56">
        <f t="shared" si="10"/>
        <v>0</v>
      </c>
      <c r="AC134" s="56">
        <f t="shared" si="11"/>
        <v>0</v>
      </c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</row>
    <row r="135" spans="1:64" s="57" customFormat="1" ht="25.5" x14ac:dyDescent="0.4">
      <c r="A135" s="68"/>
      <c r="I135" s="70"/>
      <c r="R135" s="70"/>
      <c r="U135" s="71"/>
      <c r="W135" s="56"/>
      <c r="X135" s="56">
        <f t="shared" si="7"/>
        <v>0</v>
      </c>
      <c r="Y135" s="56">
        <f t="shared" si="8"/>
        <v>0</v>
      </c>
      <c r="Z135" s="56" t="str">
        <f t="shared" si="12"/>
        <v/>
      </c>
      <c r="AA135" s="56">
        <f t="shared" si="9"/>
        <v>0</v>
      </c>
      <c r="AB135" s="56">
        <f t="shared" si="10"/>
        <v>0</v>
      </c>
      <c r="AC135" s="56">
        <f t="shared" si="11"/>
        <v>0</v>
      </c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</row>
    <row r="136" spans="1:64" s="57" customFormat="1" ht="25.5" x14ac:dyDescent="0.4">
      <c r="A136" s="68"/>
      <c r="I136" s="70"/>
      <c r="R136" s="70"/>
      <c r="U136" s="71"/>
      <c r="W136" s="56"/>
      <c r="X136" s="56">
        <f t="shared" si="7"/>
        <v>0</v>
      </c>
      <c r="Y136" s="56">
        <f t="shared" si="8"/>
        <v>0</v>
      </c>
      <c r="Z136" s="56" t="str">
        <f t="shared" si="12"/>
        <v/>
      </c>
      <c r="AA136" s="56">
        <f t="shared" si="9"/>
        <v>0</v>
      </c>
      <c r="AB136" s="56">
        <f t="shared" si="10"/>
        <v>0</v>
      </c>
      <c r="AC136" s="56">
        <f t="shared" si="11"/>
        <v>0</v>
      </c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</row>
    <row r="137" spans="1:64" s="57" customFormat="1" ht="25.5" x14ac:dyDescent="0.4">
      <c r="A137" s="68"/>
      <c r="I137" s="70"/>
      <c r="R137" s="70"/>
      <c r="U137" s="71"/>
      <c r="W137" s="56"/>
      <c r="X137" s="56">
        <f t="shared" si="7"/>
        <v>0</v>
      </c>
      <c r="Y137" s="56">
        <f t="shared" si="8"/>
        <v>0</v>
      </c>
      <c r="Z137" s="56" t="str">
        <f t="shared" si="12"/>
        <v/>
      </c>
      <c r="AA137" s="56">
        <f t="shared" si="9"/>
        <v>0</v>
      </c>
      <c r="AB137" s="56">
        <f t="shared" si="10"/>
        <v>0</v>
      </c>
      <c r="AC137" s="56">
        <f t="shared" si="11"/>
        <v>0</v>
      </c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</row>
    <row r="138" spans="1:64" s="57" customFormat="1" ht="25.5" x14ac:dyDescent="0.4">
      <c r="A138" s="68"/>
      <c r="I138" s="70"/>
      <c r="R138" s="70"/>
      <c r="U138" s="71"/>
      <c r="W138" s="56"/>
      <c r="X138" s="56">
        <f t="shared" si="7"/>
        <v>0</v>
      </c>
      <c r="Y138" s="56">
        <f t="shared" si="8"/>
        <v>0</v>
      </c>
      <c r="Z138" s="56" t="str">
        <f t="shared" si="12"/>
        <v/>
      </c>
      <c r="AA138" s="56">
        <f t="shared" si="9"/>
        <v>0</v>
      </c>
      <c r="AB138" s="56">
        <f t="shared" si="10"/>
        <v>0</v>
      </c>
      <c r="AC138" s="56">
        <f t="shared" si="11"/>
        <v>0</v>
      </c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</row>
    <row r="139" spans="1:64" s="57" customFormat="1" ht="25.5" x14ac:dyDescent="0.4">
      <c r="A139" s="68"/>
      <c r="I139" s="70"/>
      <c r="R139" s="70"/>
      <c r="U139" s="71"/>
      <c r="W139" s="56"/>
      <c r="X139" s="56">
        <f t="shared" si="7"/>
        <v>0</v>
      </c>
      <c r="Y139" s="56">
        <f t="shared" si="8"/>
        <v>0</v>
      </c>
      <c r="Z139" s="56" t="str">
        <f t="shared" si="12"/>
        <v/>
      </c>
      <c r="AA139" s="56">
        <f t="shared" si="9"/>
        <v>0</v>
      </c>
      <c r="AB139" s="56">
        <f t="shared" si="10"/>
        <v>0</v>
      </c>
      <c r="AC139" s="56">
        <f t="shared" si="11"/>
        <v>0</v>
      </c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</row>
    <row r="140" spans="1:64" s="57" customFormat="1" ht="25.5" x14ac:dyDescent="0.4">
      <c r="A140" s="68"/>
      <c r="I140" s="70"/>
      <c r="R140" s="70"/>
      <c r="U140" s="71"/>
      <c r="W140" s="56"/>
      <c r="X140" s="56">
        <f t="shared" si="7"/>
        <v>0</v>
      </c>
      <c r="Y140" s="56">
        <f t="shared" si="8"/>
        <v>0</v>
      </c>
      <c r="Z140" s="56" t="str">
        <f t="shared" si="12"/>
        <v/>
      </c>
      <c r="AA140" s="56">
        <f t="shared" si="9"/>
        <v>0</v>
      </c>
      <c r="AB140" s="56">
        <f t="shared" si="10"/>
        <v>0</v>
      </c>
      <c r="AC140" s="56">
        <f t="shared" si="11"/>
        <v>0</v>
      </c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</row>
    <row r="141" spans="1:64" s="57" customFormat="1" ht="25.5" x14ac:dyDescent="0.4">
      <c r="A141" s="68"/>
      <c r="I141" s="70"/>
      <c r="R141" s="70"/>
      <c r="U141" s="71"/>
      <c r="W141" s="56"/>
      <c r="X141" s="56">
        <f t="shared" si="7"/>
        <v>0</v>
      </c>
      <c r="Y141" s="56">
        <f t="shared" si="8"/>
        <v>0</v>
      </c>
      <c r="Z141" s="56" t="str">
        <f t="shared" si="12"/>
        <v/>
      </c>
      <c r="AA141" s="56">
        <f t="shared" si="9"/>
        <v>0</v>
      </c>
      <c r="AB141" s="56">
        <f t="shared" si="10"/>
        <v>0</v>
      </c>
      <c r="AC141" s="56">
        <f t="shared" si="11"/>
        <v>0</v>
      </c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</row>
    <row r="142" spans="1:64" s="57" customFormat="1" ht="25.5" x14ac:dyDescent="0.4">
      <c r="A142" s="68"/>
      <c r="I142" s="70"/>
      <c r="R142" s="70"/>
      <c r="U142" s="71"/>
      <c r="W142" s="56"/>
      <c r="X142" s="56">
        <f t="shared" si="7"/>
        <v>0</v>
      </c>
      <c r="Y142" s="56">
        <f t="shared" si="8"/>
        <v>0</v>
      </c>
      <c r="Z142" s="56" t="str">
        <f t="shared" si="12"/>
        <v/>
      </c>
      <c r="AA142" s="56">
        <f t="shared" si="9"/>
        <v>0</v>
      </c>
      <c r="AB142" s="56">
        <f t="shared" si="10"/>
        <v>0</v>
      </c>
      <c r="AC142" s="56">
        <f t="shared" si="11"/>
        <v>0</v>
      </c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</row>
    <row r="143" spans="1:64" s="57" customFormat="1" ht="25.5" x14ac:dyDescent="0.4">
      <c r="A143" s="68"/>
      <c r="I143" s="70"/>
      <c r="R143" s="70"/>
      <c r="U143" s="71"/>
      <c r="W143" s="56"/>
      <c r="X143" s="56">
        <f t="shared" si="7"/>
        <v>0</v>
      </c>
      <c r="Y143" s="56">
        <f t="shared" si="8"/>
        <v>0</v>
      </c>
      <c r="Z143" s="56" t="str">
        <f t="shared" si="12"/>
        <v/>
      </c>
      <c r="AA143" s="56">
        <f t="shared" si="9"/>
        <v>0</v>
      </c>
      <c r="AB143" s="56">
        <f t="shared" si="10"/>
        <v>0</v>
      </c>
      <c r="AC143" s="56">
        <f t="shared" si="11"/>
        <v>0</v>
      </c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</row>
    <row r="144" spans="1:64" s="57" customFormat="1" ht="25.5" x14ac:dyDescent="0.4">
      <c r="A144" s="68"/>
      <c r="I144" s="70"/>
      <c r="R144" s="70"/>
      <c r="U144" s="71"/>
      <c r="W144" s="56"/>
      <c r="X144" s="56">
        <f t="shared" si="7"/>
        <v>0</v>
      </c>
      <c r="Y144" s="56">
        <f t="shared" si="8"/>
        <v>0</v>
      </c>
      <c r="Z144" s="56" t="str">
        <f t="shared" si="12"/>
        <v/>
      </c>
      <c r="AA144" s="56">
        <f t="shared" si="9"/>
        <v>0</v>
      </c>
      <c r="AB144" s="56">
        <f t="shared" si="10"/>
        <v>0</v>
      </c>
      <c r="AC144" s="56">
        <f t="shared" si="11"/>
        <v>0</v>
      </c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</row>
    <row r="145" spans="1:64" s="57" customFormat="1" ht="25.5" x14ac:dyDescent="0.4">
      <c r="A145" s="68"/>
      <c r="I145" s="70"/>
      <c r="R145" s="70"/>
      <c r="U145" s="71"/>
      <c r="W145" s="56"/>
      <c r="X145" s="56">
        <f t="shared" si="7"/>
        <v>0</v>
      </c>
      <c r="Y145" s="56">
        <f t="shared" si="8"/>
        <v>0</v>
      </c>
      <c r="Z145" s="56" t="str">
        <f t="shared" si="12"/>
        <v/>
      </c>
      <c r="AA145" s="56">
        <f t="shared" si="9"/>
        <v>0</v>
      </c>
      <c r="AB145" s="56">
        <f t="shared" si="10"/>
        <v>0</v>
      </c>
      <c r="AC145" s="56">
        <f t="shared" si="11"/>
        <v>0</v>
      </c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</row>
    <row r="146" spans="1:64" s="57" customFormat="1" ht="25.5" x14ac:dyDescent="0.4">
      <c r="A146" s="68"/>
      <c r="I146" s="70"/>
      <c r="R146" s="70"/>
      <c r="U146" s="71"/>
      <c r="W146" s="56"/>
      <c r="X146" s="56">
        <f t="shared" si="7"/>
        <v>0</v>
      </c>
      <c r="Y146" s="56">
        <f t="shared" si="8"/>
        <v>0</v>
      </c>
      <c r="Z146" s="56" t="str">
        <f t="shared" si="12"/>
        <v/>
      </c>
      <c r="AA146" s="56">
        <f t="shared" si="9"/>
        <v>0</v>
      </c>
      <c r="AB146" s="56">
        <f t="shared" si="10"/>
        <v>0</v>
      </c>
      <c r="AC146" s="56">
        <f t="shared" si="11"/>
        <v>0</v>
      </c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</row>
    <row r="147" spans="1:64" s="57" customFormat="1" ht="25.5" x14ac:dyDescent="0.4">
      <c r="A147" s="68"/>
      <c r="I147" s="70"/>
      <c r="R147" s="70"/>
      <c r="U147" s="71"/>
      <c r="W147" s="56"/>
      <c r="X147" s="56">
        <f t="shared" si="7"/>
        <v>0</v>
      </c>
      <c r="Y147" s="56">
        <f t="shared" si="8"/>
        <v>0</v>
      </c>
      <c r="Z147" s="56" t="str">
        <f t="shared" si="12"/>
        <v/>
      </c>
      <c r="AA147" s="56">
        <f t="shared" si="9"/>
        <v>0</v>
      </c>
      <c r="AB147" s="56">
        <f t="shared" si="10"/>
        <v>0</v>
      </c>
      <c r="AC147" s="56">
        <f t="shared" si="11"/>
        <v>0</v>
      </c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</row>
    <row r="148" spans="1:64" s="57" customFormat="1" ht="25.5" x14ac:dyDescent="0.4">
      <c r="A148" s="68"/>
      <c r="I148" s="70"/>
      <c r="R148" s="70"/>
      <c r="U148" s="71"/>
      <c r="W148" s="56"/>
      <c r="X148" s="56">
        <f t="shared" si="7"/>
        <v>0</v>
      </c>
      <c r="Y148" s="56">
        <f t="shared" si="8"/>
        <v>0</v>
      </c>
      <c r="Z148" s="56" t="str">
        <f t="shared" si="12"/>
        <v/>
      </c>
      <c r="AA148" s="56">
        <f t="shared" si="9"/>
        <v>0</v>
      </c>
      <c r="AB148" s="56">
        <f t="shared" si="10"/>
        <v>0</v>
      </c>
      <c r="AC148" s="56">
        <f t="shared" si="11"/>
        <v>0</v>
      </c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</row>
    <row r="149" spans="1:64" s="57" customFormat="1" ht="25.5" x14ac:dyDescent="0.4">
      <c r="A149" s="68"/>
      <c r="I149" s="70"/>
      <c r="R149" s="70"/>
      <c r="U149" s="71"/>
      <c r="W149" s="56"/>
      <c r="X149" s="56">
        <f t="shared" si="7"/>
        <v>0</v>
      </c>
      <c r="Y149" s="56">
        <f t="shared" si="8"/>
        <v>0</v>
      </c>
      <c r="Z149" s="56" t="str">
        <f t="shared" si="12"/>
        <v/>
      </c>
      <c r="AA149" s="56">
        <f t="shared" si="9"/>
        <v>0</v>
      </c>
      <c r="AB149" s="56">
        <f t="shared" si="10"/>
        <v>0</v>
      </c>
      <c r="AC149" s="56">
        <f t="shared" si="11"/>
        <v>0</v>
      </c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</row>
    <row r="150" spans="1:64" s="57" customFormat="1" ht="25.5" x14ac:dyDescent="0.4">
      <c r="A150" s="68"/>
      <c r="I150" s="70"/>
      <c r="R150" s="70"/>
      <c r="U150" s="71"/>
      <c r="W150" s="56"/>
      <c r="X150" s="56">
        <f t="shared" si="7"/>
        <v>0</v>
      </c>
      <c r="Y150" s="56">
        <f t="shared" si="8"/>
        <v>0</v>
      </c>
      <c r="Z150" s="56" t="str">
        <f t="shared" si="12"/>
        <v/>
      </c>
      <c r="AA150" s="56">
        <f t="shared" si="9"/>
        <v>0</v>
      </c>
      <c r="AB150" s="56">
        <f t="shared" si="10"/>
        <v>0</v>
      </c>
      <c r="AC150" s="56">
        <f t="shared" si="11"/>
        <v>0</v>
      </c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</row>
    <row r="151" spans="1:64" s="57" customFormat="1" ht="25.5" x14ac:dyDescent="0.4">
      <c r="A151" s="68"/>
      <c r="I151" s="70"/>
      <c r="R151" s="70"/>
      <c r="U151" s="71"/>
      <c r="W151" s="56"/>
      <c r="X151" s="56">
        <f t="shared" si="7"/>
        <v>0</v>
      </c>
      <c r="Y151" s="56">
        <f t="shared" si="8"/>
        <v>0</v>
      </c>
      <c r="Z151" s="56" t="str">
        <f t="shared" si="12"/>
        <v/>
      </c>
      <c r="AA151" s="56">
        <f t="shared" si="9"/>
        <v>0</v>
      </c>
      <c r="AB151" s="56">
        <f t="shared" si="10"/>
        <v>0</v>
      </c>
      <c r="AC151" s="56">
        <f t="shared" si="11"/>
        <v>0</v>
      </c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</row>
    <row r="152" spans="1:64" s="57" customFormat="1" ht="25.5" x14ac:dyDescent="0.4">
      <c r="A152" s="68"/>
      <c r="I152" s="70"/>
      <c r="R152" s="70"/>
      <c r="U152" s="71"/>
      <c r="W152" s="56"/>
      <c r="X152" s="56">
        <f t="shared" ref="X152:X215" si="13">COUNTIF(H152:T152,"○")+COUNTIF(H152:T152,"●")</f>
        <v>0</v>
      </c>
      <c r="Y152" s="56">
        <f t="shared" ref="Y152:Y215" si="14">COUNTIF(H152:T152,"●")</f>
        <v>0</v>
      </c>
      <c r="Z152" s="56" t="str">
        <f t="shared" si="12"/>
        <v/>
      </c>
      <c r="AA152" s="56">
        <f t="shared" ref="AA152:AA215" si="15">COUNTIF(H152,"○")+COUNTIF(H152,"●")</f>
        <v>0</v>
      </c>
      <c r="AB152" s="56">
        <f t="shared" ref="AB152:AB215" si="16">COUNTIF(K152,"○")+COUNTIF(K152,"●")+COUNTIF(N152,"○")+COUNTIF(N152,"●")+COUNTIF(Q152,"○")+COUNTIF(Q152,"●")</f>
        <v>0</v>
      </c>
      <c r="AC152" s="56">
        <f t="shared" ref="AC152:AC215" si="17">COUNTIF(T152,"○")+COUNTIF(T152,"●")</f>
        <v>0</v>
      </c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</row>
    <row r="153" spans="1:64" s="57" customFormat="1" ht="25.5" x14ac:dyDescent="0.4">
      <c r="A153" s="68"/>
      <c r="I153" s="70"/>
      <c r="R153" s="70"/>
      <c r="U153" s="71"/>
      <c r="W153" s="56"/>
      <c r="X153" s="56">
        <f t="shared" si="13"/>
        <v>0</v>
      </c>
      <c r="Y153" s="56">
        <f t="shared" si="14"/>
        <v>0</v>
      </c>
      <c r="Z153" s="56" t="str">
        <f t="shared" ref="Z153:Z216" si="18">IF(X153=0,"",X153=Y153)</f>
        <v/>
      </c>
      <c r="AA153" s="56">
        <f t="shared" si="15"/>
        <v>0</v>
      </c>
      <c r="AB153" s="56">
        <f t="shared" si="16"/>
        <v>0</v>
      </c>
      <c r="AC153" s="56">
        <f t="shared" si="17"/>
        <v>0</v>
      </c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</row>
    <row r="154" spans="1:64" s="57" customFormat="1" ht="25.5" x14ac:dyDescent="0.4">
      <c r="A154" s="68"/>
      <c r="I154" s="70"/>
      <c r="R154" s="70"/>
      <c r="U154" s="71"/>
      <c r="W154" s="56"/>
      <c r="X154" s="56">
        <f t="shared" si="13"/>
        <v>0</v>
      </c>
      <c r="Y154" s="56">
        <f t="shared" si="14"/>
        <v>0</v>
      </c>
      <c r="Z154" s="56" t="str">
        <f t="shared" si="18"/>
        <v/>
      </c>
      <c r="AA154" s="56">
        <f t="shared" si="15"/>
        <v>0</v>
      </c>
      <c r="AB154" s="56">
        <f t="shared" si="16"/>
        <v>0</v>
      </c>
      <c r="AC154" s="56">
        <f t="shared" si="17"/>
        <v>0</v>
      </c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</row>
    <row r="155" spans="1:64" s="57" customFormat="1" ht="25.5" x14ac:dyDescent="0.4">
      <c r="A155" s="68"/>
      <c r="I155" s="70"/>
      <c r="R155" s="70"/>
      <c r="U155" s="71"/>
      <c r="W155" s="56"/>
      <c r="X155" s="56">
        <f t="shared" si="13"/>
        <v>0</v>
      </c>
      <c r="Y155" s="56">
        <f t="shared" si="14"/>
        <v>0</v>
      </c>
      <c r="Z155" s="56" t="str">
        <f t="shared" si="18"/>
        <v/>
      </c>
      <c r="AA155" s="56">
        <f t="shared" si="15"/>
        <v>0</v>
      </c>
      <c r="AB155" s="56">
        <f t="shared" si="16"/>
        <v>0</v>
      </c>
      <c r="AC155" s="56">
        <f t="shared" si="17"/>
        <v>0</v>
      </c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</row>
    <row r="156" spans="1:64" s="57" customFormat="1" ht="25.5" x14ac:dyDescent="0.4">
      <c r="A156" s="68"/>
      <c r="I156" s="70"/>
      <c r="R156" s="70"/>
      <c r="U156" s="71"/>
      <c r="W156" s="56"/>
      <c r="X156" s="56">
        <f t="shared" si="13"/>
        <v>0</v>
      </c>
      <c r="Y156" s="56">
        <f t="shared" si="14"/>
        <v>0</v>
      </c>
      <c r="Z156" s="56" t="str">
        <f t="shared" si="18"/>
        <v/>
      </c>
      <c r="AA156" s="56">
        <f t="shared" si="15"/>
        <v>0</v>
      </c>
      <c r="AB156" s="56">
        <f t="shared" si="16"/>
        <v>0</v>
      </c>
      <c r="AC156" s="56">
        <f t="shared" si="17"/>
        <v>0</v>
      </c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</row>
    <row r="157" spans="1:64" s="57" customFormat="1" ht="25.5" x14ac:dyDescent="0.4">
      <c r="A157" s="68"/>
      <c r="I157" s="70"/>
      <c r="R157" s="70"/>
      <c r="U157" s="71"/>
      <c r="W157" s="56"/>
      <c r="X157" s="56">
        <f t="shared" si="13"/>
        <v>0</v>
      </c>
      <c r="Y157" s="56">
        <f t="shared" si="14"/>
        <v>0</v>
      </c>
      <c r="Z157" s="56" t="str">
        <f t="shared" si="18"/>
        <v/>
      </c>
      <c r="AA157" s="56">
        <f t="shared" si="15"/>
        <v>0</v>
      </c>
      <c r="AB157" s="56">
        <f t="shared" si="16"/>
        <v>0</v>
      </c>
      <c r="AC157" s="56">
        <f t="shared" si="17"/>
        <v>0</v>
      </c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</row>
    <row r="158" spans="1:64" s="57" customFormat="1" ht="25.5" x14ac:dyDescent="0.4">
      <c r="A158" s="68"/>
      <c r="I158" s="70"/>
      <c r="R158" s="70"/>
      <c r="U158" s="71"/>
      <c r="W158" s="56"/>
      <c r="X158" s="56">
        <f t="shared" si="13"/>
        <v>0</v>
      </c>
      <c r="Y158" s="56">
        <f t="shared" si="14"/>
        <v>0</v>
      </c>
      <c r="Z158" s="56" t="str">
        <f t="shared" si="18"/>
        <v/>
      </c>
      <c r="AA158" s="56">
        <f t="shared" si="15"/>
        <v>0</v>
      </c>
      <c r="AB158" s="56">
        <f t="shared" si="16"/>
        <v>0</v>
      </c>
      <c r="AC158" s="56">
        <f t="shared" si="17"/>
        <v>0</v>
      </c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</row>
    <row r="159" spans="1:64" s="57" customFormat="1" ht="25.5" x14ac:dyDescent="0.4">
      <c r="A159" s="68"/>
      <c r="I159" s="70"/>
      <c r="R159" s="70"/>
      <c r="U159" s="71"/>
      <c r="W159" s="56"/>
      <c r="X159" s="56">
        <f t="shared" si="13"/>
        <v>0</v>
      </c>
      <c r="Y159" s="56">
        <f t="shared" si="14"/>
        <v>0</v>
      </c>
      <c r="Z159" s="56" t="str">
        <f t="shared" si="18"/>
        <v/>
      </c>
      <c r="AA159" s="56">
        <f t="shared" si="15"/>
        <v>0</v>
      </c>
      <c r="AB159" s="56">
        <f t="shared" si="16"/>
        <v>0</v>
      </c>
      <c r="AC159" s="56">
        <f t="shared" si="17"/>
        <v>0</v>
      </c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</row>
    <row r="160" spans="1:64" s="57" customFormat="1" ht="25.5" x14ac:dyDescent="0.4">
      <c r="A160" s="68"/>
      <c r="I160" s="70"/>
      <c r="R160" s="70"/>
      <c r="U160" s="71"/>
      <c r="W160" s="56"/>
      <c r="X160" s="56">
        <f t="shared" si="13"/>
        <v>0</v>
      </c>
      <c r="Y160" s="56">
        <f t="shared" si="14"/>
        <v>0</v>
      </c>
      <c r="Z160" s="56" t="str">
        <f t="shared" si="18"/>
        <v/>
      </c>
      <c r="AA160" s="56">
        <f t="shared" si="15"/>
        <v>0</v>
      </c>
      <c r="AB160" s="56">
        <f t="shared" si="16"/>
        <v>0</v>
      </c>
      <c r="AC160" s="56">
        <f t="shared" si="17"/>
        <v>0</v>
      </c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</row>
    <row r="161" spans="1:64" s="57" customFormat="1" ht="25.5" x14ac:dyDescent="0.4">
      <c r="A161" s="68"/>
      <c r="I161" s="70"/>
      <c r="R161" s="70"/>
      <c r="U161" s="71"/>
      <c r="W161" s="56"/>
      <c r="X161" s="56">
        <f t="shared" si="13"/>
        <v>0</v>
      </c>
      <c r="Y161" s="56">
        <f t="shared" si="14"/>
        <v>0</v>
      </c>
      <c r="Z161" s="56" t="str">
        <f t="shared" si="18"/>
        <v/>
      </c>
      <c r="AA161" s="56">
        <f t="shared" si="15"/>
        <v>0</v>
      </c>
      <c r="AB161" s="56">
        <f t="shared" si="16"/>
        <v>0</v>
      </c>
      <c r="AC161" s="56">
        <f t="shared" si="17"/>
        <v>0</v>
      </c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</row>
    <row r="162" spans="1:64" s="57" customFormat="1" ht="25.5" x14ac:dyDescent="0.4">
      <c r="A162" s="68"/>
      <c r="I162" s="70"/>
      <c r="R162" s="70"/>
      <c r="U162" s="71"/>
      <c r="W162" s="56"/>
      <c r="X162" s="56">
        <f t="shared" si="13"/>
        <v>0</v>
      </c>
      <c r="Y162" s="56">
        <f t="shared" si="14"/>
        <v>0</v>
      </c>
      <c r="Z162" s="56" t="str">
        <f t="shared" si="18"/>
        <v/>
      </c>
      <c r="AA162" s="56">
        <f t="shared" si="15"/>
        <v>0</v>
      </c>
      <c r="AB162" s="56">
        <f t="shared" si="16"/>
        <v>0</v>
      </c>
      <c r="AC162" s="56">
        <f t="shared" si="17"/>
        <v>0</v>
      </c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</row>
    <row r="163" spans="1:64" s="57" customFormat="1" ht="25.5" x14ac:dyDescent="0.4">
      <c r="A163" s="68"/>
      <c r="I163" s="70"/>
      <c r="R163" s="70"/>
      <c r="U163" s="71"/>
      <c r="W163" s="56"/>
      <c r="X163" s="56">
        <f t="shared" si="13"/>
        <v>0</v>
      </c>
      <c r="Y163" s="56">
        <f t="shared" si="14"/>
        <v>0</v>
      </c>
      <c r="Z163" s="56" t="str">
        <f t="shared" si="18"/>
        <v/>
      </c>
      <c r="AA163" s="56">
        <f t="shared" si="15"/>
        <v>0</v>
      </c>
      <c r="AB163" s="56">
        <f t="shared" si="16"/>
        <v>0</v>
      </c>
      <c r="AC163" s="56">
        <f t="shared" si="17"/>
        <v>0</v>
      </c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</row>
    <row r="164" spans="1:64" s="57" customFormat="1" ht="25.5" x14ac:dyDescent="0.4">
      <c r="A164" s="68"/>
      <c r="I164" s="70"/>
      <c r="R164" s="70"/>
      <c r="U164" s="71"/>
      <c r="W164" s="56"/>
      <c r="X164" s="56">
        <f t="shared" si="13"/>
        <v>0</v>
      </c>
      <c r="Y164" s="56">
        <f t="shared" si="14"/>
        <v>0</v>
      </c>
      <c r="Z164" s="56" t="str">
        <f t="shared" si="18"/>
        <v/>
      </c>
      <c r="AA164" s="56">
        <f t="shared" si="15"/>
        <v>0</v>
      </c>
      <c r="AB164" s="56">
        <f t="shared" si="16"/>
        <v>0</v>
      </c>
      <c r="AC164" s="56">
        <f t="shared" si="17"/>
        <v>0</v>
      </c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</row>
    <row r="165" spans="1:64" s="57" customFormat="1" ht="25.5" x14ac:dyDescent="0.4">
      <c r="A165" s="68"/>
      <c r="I165" s="70"/>
      <c r="R165" s="70"/>
      <c r="U165" s="71"/>
      <c r="W165" s="56"/>
      <c r="X165" s="56">
        <f t="shared" si="13"/>
        <v>0</v>
      </c>
      <c r="Y165" s="56">
        <f t="shared" si="14"/>
        <v>0</v>
      </c>
      <c r="Z165" s="56" t="str">
        <f t="shared" si="18"/>
        <v/>
      </c>
      <c r="AA165" s="56">
        <f t="shared" si="15"/>
        <v>0</v>
      </c>
      <c r="AB165" s="56">
        <f t="shared" si="16"/>
        <v>0</v>
      </c>
      <c r="AC165" s="56">
        <f t="shared" si="17"/>
        <v>0</v>
      </c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</row>
    <row r="166" spans="1:64" s="57" customFormat="1" ht="25.5" x14ac:dyDescent="0.4">
      <c r="A166" s="68"/>
      <c r="I166" s="70"/>
      <c r="R166" s="70"/>
      <c r="U166" s="71"/>
      <c r="W166" s="56"/>
      <c r="X166" s="56">
        <f t="shared" si="13"/>
        <v>0</v>
      </c>
      <c r="Y166" s="56">
        <f t="shared" si="14"/>
        <v>0</v>
      </c>
      <c r="Z166" s="56" t="str">
        <f t="shared" si="18"/>
        <v/>
      </c>
      <c r="AA166" s="56">
        <f t="shared" si="15"/>
        <v>0</v>
      </c>
      <c r="AB166" s="56">
        <f t="shared" si="16"/>
        <v>0</v>
      </c>
      <c r="AC166" s="56">
        <f t="shared" si="17"/>
        <v>0</v>
      </c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</row>
    <row r="167" spans="1:64" s="57" customFormat="1" ht="25.5" x14ac:dyDescent="0.4">
      <c r="A167" s="68"/>
      <c r="I167" s="70"/>
      <c r="R167" s="70"/>
      <c r="U167" s="71"/>
      <c r="W167" s="56"/>
      <c r="X167" s="56">
        <f t="shared" si="13"/>
        <v>0</v>
      </c>
      <c r="Y167" s="56">
        <f t="shared" si="14"/>
        <v>0</v>
      </c>
      <c r="Z167" s="56" t="str">
        <f t="shared" si="18"/>
        <v/>
      </c>
      <c r="AA167" s="56">
        <f t="shared" si="15"/>
        <v>0</v>
      </c>
      <c r="AB167" s="56">
        <f t="shared" si="16"/>
        <v>0</v>
      </c>
      <c r="AC167" s="56">
        <f t="shared" si="17"/>
        <v>0</v>
      </c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</row>
    <row r="168" spans="1:64" s="57" customFormat="1" ht="25.5" x14ac:dyDescent="0.4">
      <c r="A168" s="68"/>
      <c r="I168" s="70"/>
      <c r="R168" s="70"/>
      <c r="U168" s="71"/>
      <c r="W168" s="56"/>
      <c r="X168" s="56">
        <f t="shared" si="13"/>
        <v>0</v>
      </c>
      <c r="Y168" s="56">
        <f t="shared" si="14"/>
        <v>0</v>
      </c>
      <c r="Z168" s="56" t="str">
        <f t="shared" si="18"/>
        <v/>
      </c>
      <c r="AA168" s="56">
        <f t="shared" si="15"/>
        <v>0</v>
      </c>
      <c r="AB168" s="56">
        <f t="shared" si="16"/>
        <v>0</v>
      </c>
      <c r="AC168" s="56">
        <f t="shared" si="17"/>
        <v>0</v>
      </c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</row>
    <row r="169" spans="1:64" s="57" customFormat="1" ht="25.5" x14ac:dyDescent="0.4">
      <c r="A169" s="68"/>
      <c r="I169" s="70"/>
      <c r="R169" s="70"/>
      <c r="U169" s="71"/>
      <c r="W169" s="56"/>
      <c r="X169" s="56">
        <f t="shared" si="13"/>
        <v>0</v>
      </c>
      <c r="Y169" s="56">
        <f t="shared" si="14"/>
        <v>0</v>
      </c>
      <c r="Z169" s="56" t="str">
        <f t="shared" si="18"/>
        <v/>
      </c>
      <c r="AA169" s="56">
        <f t="shared" si="15"/>
        <v>0</v>
      </c>
      <c r="AB169" s="56">
        <f t="shared" si="16"/>
        <v>0</v>
      </c>
      <c r="AC169" s="56">
        <f t="shared" si="17"/>
        <v>0</v>
      </c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</row>
    <row r="170" spans="1:64" s="57" customFormat="1" ht="25.5" x14ac:dyDescent="0.4">
      <c r="A170" s="68"/>
      <c r="I170" s="70"/>
      <c r="R170" s="70"/>
      <c r="U170" s="71"/>
      <c r="W170" s="56"/>
      <c r="X170" s="56">
        <f t="shared" si="13"/>
        <v>0</v>
      </c>
      <c r="Y170" s="56">
        <f t="shared" si="14"/>
        <v>0</v>
      </c>
      <c r="Z170" s="56" t="str">
        <f t="shared" si="18"/>
        <v/>
      </c>
      <c r="AA170" s="56">
        <f t="shared" si="15"/>
        <v>0</v>
      </c>
      <c r="AB170" s="56">
        <f t="shared" si="16"/>
        <v>0</v>
      </c>
      <c r="AC170" s="56">
        <f t="shared" si="17"/>
        <v>0</v>
      </c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</row>
    <row r="171" spans="1:64" s="57" customFormat="1" ht="25.5" x14ac:dyDescent="0.4">
      <c r="A171" s="68"/>
      <c r="I171" s="70"/>
      <c r="R171" s="70"/>
      <c r="U171" s="71"/>
      <c r="W171" s="56"/>
      <c r="X171" s="56">
        <f t="shared" si="13"/>
        <v>0</v>
      </c>
      <c r="Y171" s="56">
        <f t="shared" si="14"/>
        <v>0</v>
      </c>
      <c r="Z171" s="56" t="str">
        <f t="shared" si="18"/>
        <v/>
      </c>
      <c r="AA171" s="56">
        <f t="shared" si="15"/>
        <v>0</v>
      </c>
      <c r="AB171" s="56">
        <f t="shared" si="16"/>
        <v>0</v>
      </c>
      <c r="AC171" s="56">
        <f t="shared" si="17"/>
        <v>0</v>
      </c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</row>
    <row r="172" spans="1:64" s="57" customFormat="1" ht="25.5" x14ac:dyDescent="0.4">
      <c r="A172" s="68"/>
      <c r="I172" s="70"/>
      <c r="R172" s="70"/>
      <c r="U172" s="71"/>
      <c r="W172" s="56"/>
      <c r="X172" s="56">
        <f t="shared" si="13"/>
        <v>0</v>
      </c>
      <c r="Y172" s="56">
        <f t="shared" si="14"/>
        <v>0</v>
      </c>
      <c r="Z172" s="56" t="str">
        <f t="shared" si="18"/>
        <v/>
      </c>
      <c r="AA172" s="56">
        <f t="shared" si="15"/>
        <v>0</v>
      </c>
      <c r="AB172" s="56">
        <f t="shared" si="16"/>
        <v>0</v>
      </c>
      <c r="AC172" s="56">
        <f t="shared" si="17"/>
        <v>0</v>
      </c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</row>
    <row r="173" spans="1:64" s="57" customFormat="1" ht="25.5" x14ac:dyDescent="0.4">
      <c r="A173" s="68"/>
      <c r="I173" s="70"/>
      <c r="R173" s="70"/>
      <c r="U173" s="71"/>
      <c r="W173" s="56"/>
      <c r="X173" s="56">
        <f t="shared" si="13"/>
        <v>0</v>
      </c>
      <c r="Y173" s="56">
        <f t="shared" si="14"/>
        <v>0</v>
      </c>
      <c r="Z173" s="56" t="str">
        <f t="shared" si="18"/>
        <v/>
      </c>
      <c r="AA173" s="56">
        <f t="shared" si="15"/>
        <v>0</v>
      </c>
      <c r="AB173" s="56">
        <f t="shared" si="16"/>
        <v>0</v>
      </c>
      <c r="AC173" s="56">
        <f t="shared" si="17"/>
        <v>0</v>
      </c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</row>
    <row r="174" spans="1:64" s="57" customFormat="1" ht="25.5" x14ac:dyDescent="0.4">
      <c r="A174" s="68"/>
      <c r="I174" s="70"/>
      <c r="R174" s="70"/>
      <c r="U174" s="71"/>
      <c r="W174" s="56"/>
      <c r="X174" s="56">
        <f t="shared" si="13"/>
        <v>0</v>
      </c>
      <c r="Y174" s="56">
        <f t="shared" si="14"/>
        <v>0</v>
      </c>
      <c r="Z174" s="56" t="str">
        <f t="shared" si="18"/>
        <v/>
      </c>
      <c r="AA174" s="56">
        <f t="shared" si="15"/>
        <v>0</v>
      </c>
      <c r="AB174" s="56">
        <f t="shared" si="16"/>
        <v>0</v>
      </c>
      <c r="AC174" s="56">
        <f t="shared" si="17"/>
        <v>0</v>
      </c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</row>
    <row r="175" spans="1:64" s="57" customFormat="1" ht="25.5" x14ac:dyDescent="0.4">
      <c r="A175" s="68"/>
      <c r="I175" s="70"/>
      <c r="R175" s="70"/>
      <c r="U175" s="71"/>
      <c r="W175" s="56"/>
      <c r="X175" s="56">
        <f t="shared" si="13"/>
        <v>0</v>
      </c>
      <c r="Y175" s="56">
        <f t="shared" si="14"/>
        <v>0</v>
      </c>
      <c r="Z175" s="56" t="str">
        <f t="shared" si="18"/>
        <v/>
      </c>
      <c r="AA175" s="56">
        <f t="shared" si="15"/>
        <v>0</v>
      </c>
      <c r="AB175" s="56">
        <f t="shared" si="16"/>
        <v>0</v>
      </c>
      <c r="AC175" s="56">
        <f t="shared" si="17"/>
        <v>0</v>
      </c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</row>
    <row r="176" spans="1:64" s="57" customFormat="1" ht="25.5" x14ac:dyDescent="0.4">
      <c r="A176" s="68"/>
      <c r="I176" s="70"/>
      <c r="R176" s="70"/>
      <c r="U176" s="71"/>
      <c r="W176" s="56"/>
      <c r="X176" s="56">
        <f t="shared" si="13"/>
        <v>0</v>
      </c>
      <c r="Y176" s="56">
        <f t="shared" si="14"/>
        <v>0</v>
      </c>
      <c r="Z176" s="56" t="str">
        <f t="shared" si="18"/>
        <v/>
      </c>
      <c r="AA176" s="56">
        <f t="shared" si="15"/>
        <v>0</v>
      </c>
      <c r="AB176" s="56">
        <f t="shared" si="16"/>
        <v>0</v>
      </c>
      <c r="AC176" s="56">
        <f t="shared" si="17"/>
        <v>0</v>
      </c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</row>
    <row r="177" spans="1:64" s="57" customFormat="1" ht="25.5" x14ac:dyDescent="0.4">
      <c r="A177" s="68"/>
      <c r="I177" s="70"/>
      <c r="R177" s="70"/>
      <c r="U177" s="71"/>
      <c r="W177" s="56"/>
      <c r="X177" s="56">
        <f t="shared" si="13"/>
        <v>0</v>
      </c>
      <c r="Y177" s="56">
        <f t="shared" si="14"/>
        <v>0</v>
      </c>
      <c r="Z177" s="56" t="str">
        <f t="shared" si="18"/>
        <v/>
      </c>
      <c r="AA177" s="56">
        <f t="shared" si="15"/>
        <v>0</v>
      </c>
      <c r="AB177" s="56">
        <f t="shared" si="16"/>
        <v>0</v>
      </c>
      <c r="AC177" s="56">
        <f t="shared" si="17"/>
        <v>0</v>
      </c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</row>
    <row r="178" spans="1:64" s="57" customFormat="1" ht="25.5" x14ac:dyDescent="0.4">
      <c r="A178" s="68"/>
      <c r="I178" s="70"/>
      <c r="R178" s="70"/>
      <c r="U178" s="71"/>
      <c r="W178" s="56"/>
      <c r="X178" s="56">
        <f t="shared" si="13"/>
        <v>0</v>
      </c>
      <c r="Y178" s="56">
        <f t="shared" si="14"/>
        <v>0</v>
      </c>
      <c r="Z178" s="56" t="str">
        <f t="shared" si="18"/>
        <v/>
      </c>
      <c r="AA178" s="56">
        <f t="shared" si="15"/>
        <v>0</v>
      </c>
      <c r="AB178" s="56">
        <f t="shared" si="16"/>
        <v>0</v>
      </c>
      <c r="AC178" s="56">
        <f t="shared" si="17"/>
        <v>0</v>
      </c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</row>
    <row r="179" spans="1:64" s="57" customFormat="1" ht="25.5" x14ac:dyDescent="0.4">
      <c r="A179" s="68"/>
      <c r="I179" s="70"/>
      <c r="R179" s="70"/>
      <c r="U179" s="71"/>
      <c r="W179" s="56"/>
      <c r="X179" s="56">
        <f t="shared" si="13"/>
        <v>0</v>
      </c>
      <c r="Y179" s="56">
        <f t="shared" si="14"/>
        <v>0</v>
      </c>
      <c r="Z179" s="56" t="str">
        <f t="shared" si="18"/>
        <v/>
      </c>
      <c r="AA179" s="56">
        <f t="shared" si="15"/>
        <v>0</v>
      </c>
      <c r="AB179" s="56">
        <f t="shared" si="16"/>
        <v>0</v>
      </c>
      <c r="AC179" s="56">
        <f t="shared" si="17"/>
        <v>0</v>
      </c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</row>
    <row r="180" spans="1:64" s="57" customFormat="1" ht="25.5" x14ac:dyDescent="0.4">
      <c r="A180" s="68"/>
      <c r="I180" s="70"/>
      <c r="R180" s="70"/>
      <c r="U180" s="71"/>
      <c r="W180" s="56"/>
      <c r="X180" s="56">
        <f t="shared" si="13"/>
        <v>0</v>
      </c>
      <c r="Y180" s="56">
        <f t="shared" si="14"/>
        <v>0</v>
      </c>
      <c r="Z180" s="56" t="str">
        <f t="shared" si="18"/>
        <v/>
      </c>
      <c r="AA180" s="56">
        <f t="shared" si="15"/>
        <v>0</v>
      </c>
      <c r="AB180" s="56">
        <f t="shared" si="16"/>
        <v>0</v>
      </c>
      <c r="AC180" s="56">
        <f t="shared" si="17"/>
        <v>0</v>
      </c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</row>
    <row r="181" spans="1:64" s="57" customFormat="1" ht="25.5" x14ac:dyDescent="0.4">
      <c r="A181" s="68"/>
      <c r="I181" s="70"/>
      <c r="R181" s="70"/>
      <c r="U181" s="71"/>
      <c r="W181" s="56"/>
      <c r="X181" s="56">
        <f t="shared" si="13"/>
        <v>0</v>
      </c>
      <c r="Y181" s="56">
        <f t="shared" si="14"/>
        <v>0</v>
      </c>
      <c r="Z181" s="56" t="str">
        <f t="shared" si="18"/>
        <v/>
      </c>
      <c r="AA181" s="56">
        <f t="shared" si="15"/>
        <v>0</v>
      </c>
      <c r="AB181" s="56">
        <f t="shared" si="16"/>
        <v>0</v>
      </c>
      <c r="AC181" s="56">
        <f t="shared" si="17"/>
        <v>0</v>
      </c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</row>
    <row r="182" spans="1:64" s="57" customFormat="1" ht="25.5" x14ac:dyDescent="0.4">
      <c r="A182" s="68"/>
      <c r="I182" s="70"/>
      <c r="R182" s="70"/>
      <c r="U182" s="71"/>
      <c r="W182" s="56"/>
      <c r="X182" s="56">
        <f t="shared" si="13"/>
        <v>0</v>
      </c>
      <c r="Y182" s="56">
        <f t="shared" si="14"/>
        <v>0</v>
      </c>
      <c r="Z182" s="56" t="str">
        <f t="shared" si="18"/>
        <v/>
      </c>
      <c r="AA182" s="56">
        <f t="shared" si="15"/>
        <v>0</v>
      </c>
      <c r="AB182" s="56">
        <f t="shared" si="16"/>
        <v>0</v>
      </c>
      <c r="AC182" s="56">
        <f t="shared" si="17"/>
        <v>0</v>
      </c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</row>
    <row r="183" spans="1:64" s="57" customFormat="1" ht="25.5" x14ac:dyDescent="0.4">
      <c r="A183" s="68"/>
      <c r="I183" s="70"/>
      <c r="R183" s="70"/>
      <c r="U183" s="71"/>
      <c r="W183" s="56"/>
      <c r="X183" s="56">
        <f t="shared" si="13"/>
        <v>0</v>
      </c>
      <c r="Y183" s="56">
        <f t="shared" si="14"/>
        <v>0</v>
      </c>
      <c r="Z183" s="56" t="str">
        <f t="shared" si="18"/>
        <v/>
      </c>
      <c r="AA183" s="56">
        <f t="shared" si="15"/>
        <v>0</v>
      </c>
      <c r="AB183" s="56">
        <f t="shared" si="16"/>
        <v>0</v>
      </c>
      <c r="AC183" s="56">
        <f t="shared" si="17"/>
        <v>0</v>
      </c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</row>
    <row r="184" spans="1:64" s="57" customFormat="1" ht="25.5" x14ac:dyDescent="0.4">
      <c r="A184" s="68"/>
      <c r="I184" s="70"/>
      <c r="R184" s="70"/>
      <c r="U184" s="71"/>
      <c r="W184" s="56"/>
      <c r="X184" s="56">
        <f t="shared" si="13"/>
        <v>0</v>
      </c>
      <c r="Y184" s="56">
        <f t="shared" si="14"/>
        <v>0</v>
      </c>
      <c r="Z184" s="56" t="str">
        <f t="shared" si="18"/>
        <v/>
      </c>
      <c r="AA184" s="56">
        <f t="shared" si="15"/>
        <v>0</v>
      </c>
      <c r="AB184" s="56">
        <f t="shared" si="16"/>
        <v>0</v>
      </c>
      <c r="AC184" s="56">
        <f t="shared" si="17"/>
        <v>0</v>
      </c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</row>
    <row r="185" spans="1:64" s="57" customFormat="1" ht="25.5" x14ac:dyDescent="0.4">
      <c r="A185" s="68"/>
      <c r="I185" s="70"/>
      <c r="R185" s="70"/>
      <c r="U185" s="71"/>
      <c r="W185" s="56"/>
      <c r="X185" s="56">
        <f t="shared" si="13"/>
        <v>0</v>
      </c>
      <c r="Y185" s="56">
        <f t="shared" si="14"/>
        <v>0</v>
      </c>
      <c r="Z185" s="56" t="str">
        <f t="shared" si="18"/>
        <v/>
      </c>
      <c r="AA185" s="56">
        <f t="shared" si="15"/>
        <v>0</v>
      </c>
      <c r="AB185" s="56">
        <f t="shared" si="16"/>
        <v>0</v>
      </c>
      <c r="AC185" s="56">
        <f t="shared" si="17"/>
        <v>0</v>
      </c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</row>
    <row r="186" spans="1:64" s="57" customFormat="1" ht="25.5" x14ac:dyDescent="0.4">
      <c r="A186" s="68"/>
      <c r="I186" s="70"/>
      <c r="R186" s="70"/>
      <c r="U186" s="71"/>
      <c r="W186" s="56"/>
      <c r="X186" s="56">
        <f t="shared" si="13"/>
        <v>0</v>
      </c>
      <c r="Y186" s="56">
        <f t="shared" si="14"/>
        <v>0</v>
      </c>
      <c r="Z186" s="56" t="str">
        <f t="shared" si="18"/>
        <v/>
      </c>
      <c r="AA186" s="56">
        <f t="shared" si="15"/>
        <v>0</v>
      </c>
      <c r="AB186" s="56">
        <f t="shared" si="16"/>
        <v>0</v>
      </c>
      <c r="AC186" s="56">
        <f t="shared" si="17"/>
        <v>0</v>
      </c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</row>
    <row r="187" spans="1:64" s="57" customFormat="1" ht="25.5" x14ac:dyDescent="0.4">
      <c r="A187" s="68"/>
      <c r="I187" s="70"/>
      <c r="R187" s="70"/>
      <c r="U187" s="71"/>
      <c r="W187" s="56"/>
      <c r="X187" s="56">
        <f t="shared" si="13"/>
        <v>0</v>
      </c>
      <c r="Y187" s="56">
        <f t="shared" si="14"/>
        <v>0</v>
      </c>
      <c r="Z187" s="56" t="str">
        <f t="shared" si="18"/>
        <v/>
      </c>
      <c r="AA187" s="56">
        <f t="shared" si="15"/>
        <v>0</v>
      </c>
      <c r="AB187" s="56">
        <f t="shared" si="16"/>
        <v>0</v>
      </c>
      <c r="AC187" s="56">
        <f t="shared" si="17"/>
        <v>0</v>
      </c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</row>
    <row r="188" spans="1:64" s="57" customFormat="1" ht="25.5" x14ac:dyDescent="0.4">
      <c r="A188" s="68"/>
      <c r="I188" s="70"/>
      <c r="R188" s="70"/>
      <c r="U188" s="71"/>
      <c r="W188" s="56"/>
      <c r="X188" s="56">
        <f t="shared" si="13"/>
        <v>0</v>
      </c>
      <c r="Y188" s="56">
        <f t="shared" si="14"/>
        <v>0</v>
      </c>
      <c r="Z188" s="56" t="str">
        <f t="shared" si="18"/>
        <v/>
      </c>
      <c r="AA188" s="56">
        <f t="shared" si="15"/>
        <v>0</v>
      </c>
      <c r="AB188" s="56">
        <f t="shared" si="16"/>
        <v>0</v>
      </c>
      <c r="AC188" s="56">
        <f t="shared" si="17"/>
        <v>0</v>
      </c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</row>
    <row r="189" spans="1:64" s="57" customFormat="1" ht="25.5" x14ac:dyDescent="0.4">
      <c r="A189" s="68"/>
      <c r="I189" s="70"/>
      <c r="R189" s="70"/>
      <c r="U189" s="71"/>
      <c r="W189" s="56"/>
      <c r="X189" s="56">
        <f t="shared" si="13"/>
        <v>0</v>
      </c>
      <c r="Y189" s="56">
        <f t="shared" si="14"/>
        <v>0</v>
      </c>
      <c r="Z189" s="56" t="str">
        <f t="shared" si="18"/>
        <v/>
      </c>
      <c r="AA189" s="56">
        <f t="shared" si="15"/>
        <v>0</v>
      </c>
      <c r="AB189" s="56">
        <f t="shared" si="16"/>
        <v>0</v>
      </c>
      <c r="AC189" s="56">
        <f t="shared" si="17"/>
        <v>0</v>
      </c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</row>
    <row r="190" spans="1:64" s="57" customFormat="1" ht="25.5" x14ac:dyDescent="0.4">
      <c r="A190" s="68"/>
      <c r="I190" s="70"/>
      <c r="R190" s="70"/>
      <c r="U190" s="71"/>
      <c r="W190" s="56"/>
      <c r="X190" s="56">
        <f t="shared" si="13"/>
        <v>0</v>
      </c>
      <c r="Y190" s="56">
        <f t="shared" si="14"/>
        <v>0</v>
      </c>
      <c r="Z190" s="56" t="str">
        <f t="shared" si="18"/>
        <v/>
      </c>
      <c r="AA190" s="56">
        <f t="shared" si="15"/>
        <v>0</v>
      </c>
      <c r="AB190" s="56">
        <f t="shared" si="16"/>
        <v>0</v>
      </c>
      <c r="AC190" s="56">
        <f t="shared" si="17"/>
        <v>0</v>
      </c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</row>
    <row r="191" spans="1:64" s="57" customFormat="1" ht="25.5" x14ac:dyDescent="0.4">
      <c r="A191" s="68"/>
      <c r="I191" s="70"/>
      <c r="R191" s="70"/>
      <c r="U191" s="71"/>
      <c r="W191" s="56"/>
      <c r="X191" s="56">
        <f t="shared" si="13"/>
        <v>0</v>
      </c>
      <c r="Y191" s="56">
        <f t="shared" si="14"/>
        <v>0</v>
      </c>
      <c r="Z191" s="56" t="str">
        <f t="shared" si="18"/>
        <v/>
      </c>
      <c r="AA191" s="56">
        <f t="shared" si="15"/>
        <v>0</v>
      </c>
      <c r="AB191" s="56">
        <f t="shared" si="16"/>
        <v>0</v>
      </c>
      <c r="AC191" s="56">
        <f t="shared" si="17"/>
        <v>0</v>
      </c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</row>
    <row r="192" spans="1:64" s="57" customFormat="1" ht="25.5" x14ac:dyDescent="0.4">
      <c r="A192" s="68"/>
      <c r="I192" s="70"/>
      <c r="R192" s="70"/>
      <c r="U192" s="71"/>
      <c r="W192" s="56"/>
      <c r="X192" s="56">
        <f t="shared" si="13"/>
        <v>0</v>
      </c>
      <c r="Y192" s="56">
        <f t="shared" si="14"/>
        <v>0</v>
      </c>
      <c r="Z192" s="56" t="str">
        <f t="shared" si="18"/>
        <v/>
      </c>
      <c r="AA192" s="56">
        <f t="shared" si="15"/>
        <v>0</v>
      </c>
      <c r="AB192" s="56">
        <f t="shared" si="16"/>
        <v>0</v>
      </c>
      <c r="AC192" s="56">
        <f t="shared" si="17"/>
        <v>0</v>
      </c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</row>
    <row r="193" spans="1:64" s="57" customFormat="1" ht="25.5" x14ac:dyDescent="0.4">
      <c r="A193" s="68"/>
      <c r="I193" s="70"/>
      <c r="R193" s="70"/>
      <c r="U193" s="71"/>
      <c r="W193" s="56"/>
      <c r="X193" s="56">
        <f t="shared" si="13"/>
        <v>0</v>
      </c>
      <c r="Y193" s="56">
        <f t="shared" si="14"/>
        <v>0</v>
      </c>
      <c r="Z193" s="56" t="str">
        <f t="shared" si="18"/>
        <v/>
      </c>
      <c r="AA193" s="56">
        <f t="shared" si="15"/>
        <v>0</v>
      </c>
      <c r="AB193" s="56">
        <f t="shared" si="16"/>
        <v>0</v>
      </c>
      <c r="AC193" s="56">
        <f t="shared" si="17"/>
        <v>0</v>
      </c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</row>
    <row r="194" spans="1:64" s="57" customFormat="1" ht="25.5" x14ac:dyDescent="0.4">
      <c r="A194" s="68"/>
      <c r="I194" s="70"/>
      <c r="R194" s="70"/>
      <c r="U194" s="71"/>
      <c r="W194" s="56"/>
      <c r="X194" s="56">
        <f t="shared" si="13"/>
        <v>0</v>
      </c>
      <c r="Y194" s="56">
        <f t="shared" si="14"/>
        <v>0</v>
      </c>
      <c r="Z194" s="56" t="str">
        <f t="shared" si="18"/>
        <v/>
      </c>
      <c r="AA194" s="56">
        <f t="shared" si="15"/>
        <v>0</v>
      </c>
      <c r="AB194" s="56">
        <f t="shared" si="16"/>
        <v>0</v>
      </c>
      <c r="AC194" s="56">
        <f t="shared" si="17"/>
        <v>0</v>
      </c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</row>
    <row r="195" spans="1:64" s="57" customFormat="1" ht="25.5" x14ac:dyDescent="0.4">
      <c r="A195" s="68"/>
      <c r="I195" s="70"/>
      <c r="R195" s="70"/>
      <c r="U195" s="71"/>
      <c r="W195" s="56"/>
      <c r="X195" s="56">
        <f t="shared" si="13"/>
        <v>0</v>
      </c>
      <c r="Y195" s="56">
        <f t="shared" si="14"/>
        <v>0</v>
      </c>
      <c r="Z195" s="56" t="str">
        <f t="shared" si="18"/>
        <v/>
      </c>
      <c r="AA195" s="56">
        <f t="shared" si="15"/>
        <v>0</v>
      </c>
      <c r="AB195" s="56">
        <f t="shared" si="16"/>
        <v>0</v>
      </c>
      <c r="AC195" s="56">
        <f t="shared" si="17"/>
        <v>0</v>
      </c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</row>
    <row r="196" spans="1:64" s="57" customFormat="1" ht="25.5" x14ac:dyDescent="0.4">
      <c r="A196" s="68"/>
      <c r="I196" s="70"/>
      <c r="R196" s="70"/>
      <c r="U196" s="71"/>
      <c r="W196" s="56"/>
      <c r="X196" s="56">
        <f t="shared" si="13"/>
        <v>0</v>
      </c>
      <c r="Y196" s="56">
        <f t="shared" si="14"/>
        <v>0</v>
      </c>
      <c r="Z196" s="56" t="str">
        <f t="shared" si="18"/>
        <v/>
      </c>
      <c r="AA196" s="56">
        <f t="shared" si="15"/>
        <v>0</v>
      </c>
      <c r="AB196" s="56">
        <f t="shared" si="16"/>
        <v>0</v>
      </c>
      <c r="AC196" s="56">
        <f t="shared" si="17"/>
        <v>0</v>
      </c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</row>
    <row r="197" spans="1:64" s="57" customFormat="1" ht="25.5" x14ac:dyDescent="0.4">
      <c r="A197" s="68"/>
      <c r="I197" s="70"/>
      <c r="R197" s="70"/>
      <c r="U197" s="71"/>
      <c r="W197" s="56"/>
      <c r="X197" s="56">
        <f t="shared" si="13"/>
        <v>0</v>
      </c>
      <c r="Y197" s="56">
        <f t="shared" si="14"/>
        <v>0</v>
      </c>
      <c r="Z197" s="56" t="str">
        <f t="shared" si="18"/>
        <v/>
      </c>
      <c r="AA197" s="56">
        <f t="shared" si="15"/>
        <v>0</v>
      </c>
      <c r="AB197" s="56">
        <f t="shared" si="16"/>
        <v>0</v>
      </c>
      <c r="AC197" s="56">
        <f t="shared" si="17"/>
        <v>0</v>
      </c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</row>
    <row r="198" spans="1:64" s="57" customFormat="1" ht="25.5" x14ac:dyDescent="0.4">
      <c r="A198" s="68"/>
      <c r="I198" s="70"/>
      <c r="R198" s="70"/>
      <c r="U198" s="71"/>
      <c r="W198" s="56"/>
      <c r="X198" s="56">
        <f t="shared" si="13"/>
        <v>0</v>
      </c>
      <c r="Y198" s="56">
        <f t="shared" si="14"/>
        <v>0</v>
      </c>
      <c r="Z198" s="56" t="str">
        <f t="shared" si="18"/>
        <v/>
      </c>
      <c r="AA198" s="56">
        <f t="shared" si="15"/>
        <v>0</v>
      </c>
      <c r="AB198" s="56">
        <f t="shared" si="16"/>
        <v>0</v>
      </c>
      <c r="AC198" s="56">
        <f t="shared" si="17"/>
        <v>0</v>
      </c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</row>
    <row r="199" spans="1:64" s="57" customFormat="1" ht="25.5" x14ac:dyDescent="0.4">
      <c r="A199" s="68"/>
      <c r="I199" s="70"/>
      <c r="R199" s="70"/>
      <c r="U199" s="71"/>
      <c r="W199" s="56"/>
      <c r="X199" s="56">
        <f t="shared" si="13"/>
        <v>0</v>
      </c>
      <c r="Y199" s="56">
        <f t="shared" si="14"/>
        <v>0</v>
      </c>
      <c r="Z199" s="56" t="str">
        <f t="shared" si="18"/>
        <v/>
      </c>
      <c r="AA199" s="56">
        <f t="shared" si="15"/>
        <v>0</v>
      </c>
      <c r="AB199" s="56">
        <f t="shared" si="16"/>
        <v>0</v>
      </c>
      <c r="AC199" s="56">
        <f t="shared" si="17"/>
        <v>0</v>
      </c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</row>
    <row r="200" spans="1:64" s="57" customFormat="1" ht="25.5" x14ac:dyDescent="0.4">
      <c r="A200" s="68"/>
      <c r="I200" s="70"/>
      <c r="R200" s="70"/>
      <c r="U200" s="71"/>
      <c r="W200" s="56"/>
      <c r="X200" s="56">
        <f t="shared" si="13"/>
        <v>0</v>
      </c>
      <c r="Y200" s="56">
        <f t="shared" si="14"/>
        <v>0</v>
      </c>
      <c r="Z200" s="56" t="str">
        <f t="shared" si="18"/>
        <v/>
      </c>
      <c r="AA200" s="56">
        <f t="shared" si="15"/>
        <v>0</v>
      </c>
      <c r="AB200" s="56">
        <f t="shared" si="16"/>
        <v>0</v>
      </c>
      <c r="AC200" s="56">
        <f t="shared" si="17"/>
        <v>0</v>
      </c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</row>
    <row r="201" spans="1:64" s="57" customFormat="1" ht="25.5" x14ac:dyDescent="0.4">
      <c r="A201" s="68"/>
      <c r="I201" s="70"/>
      <c r="R201" s="70"/>
      <c r="U201" s="71"/>
      <c r="W201" s="56"/>
      <c r="X201" s="56">
        <f t="shared" si="13"/>
        <v>0</v>
      </c>
      <c r="Y201" s="56">
        <f t="shared" si="14"/>
        <v>0</v>
      </c>
      <c r="Z201" s="56" t="str">
        <f t="shared" si="18"/>
        <v/>
      </c>
      <c r="AA201" s="56">
        <f t="shared" si="15"/>
        <v>0</v>
      </c>
      <c r="AB201" s="56">
        <f t="shared" si="16"/>
        <v>0</v>
      </c>
      <c r="AC201" s="56">
        <f t="shared" si="17"/>
        <v>0</v>
      </c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</row>
    <row r="202" spans="1:64" s="57" customFormat="1" ht="25.5" x14ac:dyDescent="0.4">
      <c r="A202" s="68"/>
      <c r="I202" s="70"/>
      <c r="R202" s="70"/>
      <c r="U202" s="71"/>
      <c r="W202" s="56"/>
      <c r="X202" s="56">
        <f t="shared" si="13"/>
        <v>0</v>
      </c>
      <c r="Y202" s="56">
        <f t="shared" si="14"/>
        <v>0</v>
      </c>
      <c r="Z202" s="56" t="str">
        <f t="shared" si="18"/>
        <v/>
      </c>
      <c r="AA202" s="56">
        <f t="shared" si="15"/>
        <v>0</v>
      </c>
      <c r="AB202" s="56">
        <f t="shared" si="16"/>
        <v>0</v>
      </c>
      <c r="AC202" s="56">
        <f t="shared" si="17"/>
        <v>0</v>
      </c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</row>
    <row r="203" spans="1:64" s="57" customFormat="1" ht="25.5" x14ac:dyDescent="0.4">
      <c r="A203" s="68"/>
      <c r="I203" s="70"/>
      <c r="R203" s="70"/>
      <c r="U203" s="71"/>
      <c r="W203" s="56"/>
      <c r="X203" s="56">
        <f t="shared" si="13"/>
        <v>0</v>
      </c>
      <c r="Y203" s="56">
        <f t="shared" si="14"/>
        <v>0</v>
      </c>
      <c r="Z203" s="56" t="str">
        <f t="shared" si="18"/>
        <v/>
      </c>
      <c r="AA203" s="56">
        <f t="shared" si="15"/>
        <v>0</v>
      </c>
      <c r="AB203" s="56">
        <f t="shared" si="16"/>
        <v>0</v>
      </c>
      <c r="AC203" s="56">
        <f t="shared" si="17"/>
        <v>0</v>
      </c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</row>
    <row r="204" spans="1:64" s="57" customFormat="1" ht="25.5" x14ac:dyDescent="0.4">
      <c r="A204" s="68"/>
      <c r="I204" s="70"/>
      <c r="R204" s="70"/>
      <c r="U204" s="71"/>
      <c r="W204" s="56"/>
      <c r="X204" s="56">
        <f t="shared" si="13"/>
        <v>0</v>
      </c>
      <c r="Y204" s="56">
        <f t="shared" si="14"/>
        <v>0</v>
      </c>
      <c r="Z204" s="56" t="str">
        <f t="shared" si="18"/>
        <v/>
      </c>
      <c r="AA204" s="56">
        <f t="shared" si="15"/>
        <v>0</v>
      </c>
      <c r="AB204" s="56">
        <f t="shared" si="16"/>
        <v>0</v>
      </c>
      <c r="AC204" s="56">
        <f t="shared" si="17"/>
        <v>0</v>
      </c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</row>
    <row r="205" spans="1:64" s="57" customFormat="1" ht="25.5" x14ac:dyDescent="0.4">
      <c r="A205" s="68"/>
      <c r="I205" s="70"/>
      <c r="R205" s="70"/>
      <c r="U205" s="71"/>
      <c r="W205" s="56"/>
      <c r="X205" s="56">
        <f t="shared" si="13"/>
        <v>0</v>
      </c>
      <c r="Y205" s="56">
        <f t="shared" si="14"/>
        <v>0</v>
      </c>
      <c r="Z205" s="56" t="str">
        <f t="shared" si="18"/>
        <v/>
      </c>
      <c r="AA205" s="56">
        <f t="shared" si="15"/>
        <v>0</v>
      </c>
      <c r="AB205" s="56">
        <f t="shared" si="16"/>
        <v>0</v>
      </c>
      <c r="AC205" s="56">
        <f t="shared" si="17"/>
        <v>0</v>
      </c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</row>
    <row r="206" spans="1:64" s="57" customFormat="1" ht="25.5" x14ac:dyDescent="0.4">
      <c r="A206" s="68"/>
      <c r="I206" s="70"/>
      <c r="R206" s="70"/>
      <c r="U206" s="71"/>
      <c r="W206" s="56"/>
      <c r="X206" s="56">
        <f t="shared" si="13"/>
        <v>0</v>
      </c>
      <c r="Y206" s="56">
        <f t="shared" si="14"/>
        <v>0</v>
      </c>
      <c r="Z206" s="56" t="str">
        <f t="shared" si="18"/>
        <v/>
      </c>
      <c r="AA206" s="56">
        <f t="shared" si="15"/>
        <v>0</v>
      </c>
      <c r="AB206" s="56">
        <f t="shared" si="16"/>
        <v>0</v>
      </c>
      <c r="AC206" s="56">
        <f t="shared" si="17"/>
        <v>0</v>
      </c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</row>
    <row r="207" spans="1:64" s="57" customFormat="1" ht="25.5" x14ac:dyDescent="0.4">
      <c r="A207" s="68"/>
      <c r="I207" s="70"/>
      <c r="R207" s="70"/>
      <c r="U207" s="71"/>
      <c r="W207" s="56"/>
      <c r="X207" s="56">
        <f t="shared" si="13"/>
        <v>0</v>
      </c>
      <c r="Y207" s="56">
        <f t="shared" si="14"/>
        <v>0</v>
      </c>
      <c r="Z207" s="56" t="str">
        <f t="shared" si="18"/>
        <v/>
      </c>
      <c r="AA207" s="56">
        <f t="shared" si="15"/>
        <v>0</v>
      </c>
      <c r="AB207" s="56">
        <f t="shared" si="16"/>
        <v>0</v>
      </c>
      <c r="AC207" s="56">
        <f t="shared" si="17"/>
        <v>0</v>
      </c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</row>
    <row r="208" spans="1:64" s="57" customFormat="1" ht="25.5" x14ac:dyDescent="0.4">
      <c r="A208" s="68"/>
      <c r="I208" s="70"/>
      <c r="R208" s="70"/>
      <c r="U208" s="71"/>
      <c r="W208" s="56"/>
      <c r="X208" s="56">
        <f t="shared" si="13"/>
        <v>0</v>
      </c>
      <c r="Y208" s="56">
        <f t="shared" si="14"/>
        <v>0</v>
      </c>
      <c r="Z208" s="56" t="str">
        <f t="shared" si="18"/>
        <v/>
      </c>
      <c r="AA208" s="56">
        <f t="shared" si="15"/>
        <v>0</v>
      </c>
      <c r="AB208" s="56">
        <f t="shared" si="16"/>
        <v>0</v>
      </c>
      <c r="AC208" s="56">
        <f t="shared" si="17"/>
        <v>0</v>
      </c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</row>
    <row r="209" spans="1:64" s="57" customFormat="1" ht="25.5" x14ac:dyDescent="0.4">
      <c r="A209" s="68"/>
      <c r="I209" s="70"/>
      <c r="R209" s="70"/>
      <c r="U209" s="71"/>
      <c r="W209" s="56"/>
      <c r="X209" s="56">
        <f t="shared" si="13"/>
        <v>0</v>
      </c>
      <c r="Y209" s="56">
        <f t="shared" si="14"/>
        <v>0</v>
      </c>
      <c r="Z209" s="56" t="str">
        <f t="shared" si="18"/>
        <v/>
      </c>
      <c r="AA209" s="56">
        <f t="shared" si="15"/>
        <v>0</v>
      </c>
      <c r="AB209" s="56">
        <f t="shared" si="16"/>
        <v>0</v>
      </c>
      <c r="AC209" s="56">
        <f t="shared" si="17"/>
        <v>0</v>
      </c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</row>
    <row r="210" spans="1:64" s="57" customFormat="1" ht="25.5" x14ac:dyDescent="0.4">
      <c r="A210" s="68"/>
      <c r="I210" s="70"/>
      <c r="R210" s="70"/>
      <c r="U210" s="71"/>
      <c r="W210" s="56"/>
      <c r="X210" s="56">
        <f t="shared" si="13"/>
        <v>0</v>
      </c>
      <c r="Y210" s="56">
        <f t="shared" si="14"/>
        <v>0</v>
      </c>
      <c r="Z210" s="56" t="str">
        <f t="shared" si="18"/>
        <v/>
      </c>
      <c r="AA210" s="56">
        <f t="shared" si="15"/>
        <v>0</v>
      </c>
      <c r="AB210" s="56">
        <f t="shared" si="16"/>
        <v>0</v>
      </c>
      <c r="AC210" s="56">
        <f t="shared" si="17"/>
        <v>0</v>
      </c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</row>
    <row r="211" spans="1:64" s="57" customFormat="1" ht="25.5" x14ac:dyDescent="0.4">
      <c r="A211" s="68"/>
      <c r="I211" s="70"/>
      <c r="R211" s="70"/>
      <c r="U211" s="71"/>
      <c r="W211" s="56"/>
      <c r="X211" s="56">
        <f t="shared" si="13"/>
        <v>0</v>
      </c>
      <c r="Y211" s="56">
        <f t="shared" si="14"/>
        <v>0</v>
      </c>
      <c r="Z211" s="56" t="str">
        <f t="shared" si="18"/>
        <v/>
      </c>
      <c r="AA211" s="56">
        <f t="shared" si="15"/>
        <v>0</v>
      </c>
      <c r="AB211" s="56">
        <f t="shared" si="16"/>
        <v>0</v>
      </c>
      <c r="AC211" s="56">
        <f t="shared" si="17"/>
        <v>0</v>
      </c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</row>
    <row r="212" spans="1:64" s="57" customFormat="1" ht="25.5" x14ac:dyDescent="0.4">
      <c r="A212" s="68"/>
      <c r="I212" s="70"/>
      <c r="R212" s="70"/>
      <c r="U212" s="71"/>
      <c r="W212" s="56"/>
      <c r="X212" s="56">
        <f t="shared" si="13"/>
        <v>0</v>
      </c>
      <c r="Y212" s="56">
        <f t="shared" si="14"/>
        <v>0</v>
      </c>
      <c r="Z212" s="56" t="str">
        <f t="shared" si="18"/>
        <v/>
      </c>
      <c r="AA212" s="56">
        <f t="shared" si="15"/>
        <v>0</v>
      </c>
      <c r="AB212" s="56">
        <f t="shared" si="16"/>
        <v>0</v>
      </c>
      <c r="AC212" s="56">
        <f t="shared" si="17"/>
        <v>0</v>
      </c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</row>
    <row r="213" spans="1:64" s="57" customFormat="1" ht="25.5" x14ac:dyDescent="0.4">
      <c r="A213" s="68"/>
      <c r="I213" s="70"/>
      <c r="R213" s="70"/>
      <c r="U213" s="71"/>
      <c r="W213" s="56"/>
      <c r="X213" s="56">
        <f t="shared" si="13"/>
        <v>0</v>
      </c>
      <c r="Y213" s="56">
        <f t="shared" si="14"/>
        <v>0</v>
      </c>
      <c r="Z213" s="56" t="str">
        <f t="shared" si="18"/>
        <v/>
      </c>
      <c r="AA213" s="56">
        <f t="shared" si="15"/>
        <v>0</v>
      </c>
      <c r="AB213" s="56">
        <f t="shared" si="16"/>
        <v>0</v>
      </c>
      <c r="AC213" s="56">
        <f t="shared" si="17"/>
        <v>0</v>
      </c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</row>
    <row r="214" spans="1:64" s="57" customFormat="1" ht="25.5" x14ac:dyDescent="0.4">
      <c r="A214" s="68"/>
      <c r="I214" s="70"/>
      <c r="R214" s="70"/>
      <c r="U214" s="71"/>
      <c r="W214" s="56"/>
      <c r="X214" s="56">
        <f t="shared" si="13"/>
        <v>0</v>
      </c>
      <c r="Y214" s="56">
        <f t="shared" si="14"/>
        <v>0</v>
      </c>
      <c r="Z214" s="56" t="str">
        <f t="shared" si="18"/>
        <v/>
      </c>
      <c r="AA214" s="56">
        <f t="shared" si="15"/>
        <v>0</v>
      </c>
      <c r="AB214" s="56">
        <f t="shared" si="16"/>
        <v>0</v>
      </c>
      <c r="AC214" s="56">
        <f t="shared" si="17"/>
        <v>0</v>
      </c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</row>
    <row r="215" spans="1:64" s="57" customFormat="1" ht="25.5" x14ac:dyDescent="0.4">
      <c r="A215" s="68"/>
      <c r="I215" s="70"/>
      <c r="R215" s="70"/>
      <c r="U215" s="71"/>
      <c r="W215" s="56"/>
      <c r="X215" s="56">
        <f t="shared" si="13"/>
        <v>0</v>
      </c>
      <c r="Y215" s="56">
        <f t="shared" si="14"/>
        <v>0</v>
      </c>
      <c r="Z215" s="56" t="str">
        <f t="shared" si="18"/>
        <v/>
      </c>
      <c r="AA215" s="56">
        <f t="shared" si="15"/>
        <v>0</v>
      </c>
      <c r="AB215" s="56">
        <f t="shared" si="16"/>
        <v>0</v>
      </c>
      <c r="AC215" s="56">
        <f t="shared" si="17"/>
        <v>0</v>
      </c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</row>
    <row r="216" spans="1:64" s="57" customFormat="1" ht="25.5" x14ac:dyDescent="0.4">
      <c r="A216" s="68"/>
      <c r="I216" s="70"/>
      <c r="R216" s="70"/>
      <c r="U216" s="71"/>
      <c r="W216" s="56"/>
      <c r="X216" s="56">
        <f t="shared" ref="X216:X279" si="19">COUNTIF(H216:T216,"○")+COUNTIF(H216:T216,"●")</f>
        <v>0</v>
      </c>
      <c r="Y216" s="56">
        <f t="shared" ref="Y216:Y279" si="20">COUNTIF(H216:T216,"●")</f>
        <v>0</v>
      </c>
      <c r="Z216" s="56" t="str">
        <f t="shared" si="18"/>
        <v/>
      </c>
      <c r="AA216" s="56">
        <f t="shared" ref="AA216:AA280" si="21">COUNTIF(H216,"○")+COUNTIF(H216,"●")</f>
        <v>0</v>
      </c>
      <c r="AB216" s="56">
        <f t="shared" ref="AB216:AB280" si="22">COUNTIF(K216,"○")+COUNTIF(K216,"●")+COUNTIF(N216,"○")+COUNTIF(N216,"●")+COUNTIF(Q216,"○")+COUNTIF(Q216,"●")</f>
        <v>0</v>
      </c>
      <c r="AC216" s="56">
        <f t="shared" ref="AC216:AC280" si="23">COUNTIF(T216,"○")+COUNTIF(T216,"●")</f>
        <v>0</v>
      </c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</row>
    <row r="217" spans="1:64" s="57" customFormat="1" ht="25.5" x14ac:dyDescent="0.4">
      <c r="A217" s="68"/>
      <c r="I217" s="70"/>
      <c r="R217" s="70"/>
      <c r="U217" s="71"/>
      <c r="W217" s="56"/>
      <c r="X217" s="56">
        <f t="shared" si="19"/>
        <v>0</v>
      </c>
      <c r="Y217" s="56">
        <f t="shared" si="20"/>
        <v>0</v>
      </c>
      <c r="Z217" s="56" t="str">
        <f t="shared" ref="Z217:Z280" si="24">IF(X217=0,"",X217=Y217)</f>
        <v/>
      </c>
      <c r="AA217" s="56">
        <f t="shared" si="21"/>
        <v>0</v>
      </c>
      <c r="AB217" s="56">
        <f t="shared" si="22"/>
        <v>0</v>
      </c>
      <c r="AC217" s="56">
        <f t="shared" si="23"/>
        <v>0</v>
      </c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</row>
    <row r="218" spans="1:64" s="57" customFormat="1" ht="25.5" x14ac:dyDescent="0.4">
      <c r="A218" s="68"/>
      <c r="I218" s="70"/>
      <c r="R218" s="70"/>
      <c r="U218" s="71"/>
      <c r="W218" s="56"/>
      <c r="X218" s="56">
        <f t="shared" si="19"/>
        <v>0</v>
      </c>
      <c r="Y218" s="56">
        <f t="shared" si="20"/>
        <v>0</v>
      </c>
      <c r="Z218" s="56" t="str">
        <f t="shared" si="24"/>
        <v/>
      </c>
      <c r="AA218" s="56">
        <f t="shared" si="21"/>
        <v>0</v>
      </c>
      <c r="AB218" s="56">
        <f t="shared" si="22"/>
        <v>0</v>
      </c>
      <c r="AC218" s="56">
        <f t="shared" si="23"/>
        <v>0</v>
      </c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</row>
    <row r="219" spans="1:64" s="57" customFormat="1" ht="25.5" x14ac:dyDescent="0.4">
      <c r="A219" s="68"/>
      <c r="I219" s="70"/>
      <c r="R219" s="70"/>
      <c r="U219" s="71"/>
      <c r="W219" s="56"/>
      <c r="X219" s="56">
        <f t="shared" si="19"/>
        <v>0</v>
      </c>
      <c r="Y219" s="56">
        <f t="shared" si="20"/>
        <v>0</v>
      </c>
      <c r="Z219" s="56" t="str">
        <f t="shared" si="24"/>
        <v/>
      </c>
      <c r="AA219" s="56">
        <f t="shared" si="21"/>
        <v>0</v>
      </c>
      <c r="AB219" s="56">
        <f t="shared" si="22"/>
        <v>0</v>
      </c>
      <c r="AC219" s="56">
        <f t="shared" si="23"/>
        <v>0</v>
      </c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</row>
    <row r="220" spans="1:64" s="57" customFormat="1" ht="25.5" x14ac:dyDescent="0.4">
      <c r="A220" s="68"/>
      <c r="I220" s="70"/>
      <c r="R220" s="70"/>
      <c r="U220" s="71"/>
      <c r="W220" s="56"/>
      <c r="X220" s="56">
        <f t="shared" si="19"/>
        <v>0</v>
      </c>
      <c r="Y220" s="56">
        <f t="shared" si="20"/>
        <v>0</v>
      </c>
      <c r="Z220" s="56" t="str">
        <f t="shared" si="24"/>
        <v/>
      </c>
      <c r="AA220" s="56">
        <f t="shared" si="21"/>
        <v>0</v>
      </c>
      <c r="AB220" s="56">
        <f t="shared" si="22"/>
        <v>0</v>
      </c>
      <c r="AC220" s="56">
        <f t="shared" si="23"/>
        <v>0</v>
      </c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</row>
    <row r="221" spans="1:64" s="57" customFormat="1" ht="25.5" x14ac:dyDescent="0.4">
      <c r="A221" s="68"/>
      <c r="I221" s="70"/>
      <c r="R221" s="70"/>
      <c r="U221" s="71"/>
      <c r="W221" s="56"/>
      <c r="X221" s="56">
        <f t="shared" si="19"/>
        <v>0</v>
      </c>
      <c r="Y221" s="56">
        <f t="shared" si="20"/>
        <v>0</v>
      </c>
      <c r="Z221" s="56" t="str">
        <f t="shared" si="24"/>
        <v/>
      </c>
      <c r="AA221" s="56">
        <f t="shared" si="21"/>
        <v>0</v>
      </c>
      <c r="AB221" s="56">
        <f t="shared" si="22"/>
        <v>0</v>
      </c>
      <c r="AC221" s="56">
        <f t="shared" si="23"/>
        <v>0</v>
      </c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</row>
    <row r="222" spans="1:64" s="57" customFormat="1" ht="25.5" x14ac:dyDescent="0.4">
      <c r="A222" s="68"/>
      <c r="I222" s="70"/>
      <c r="R222" s="70"/>
      <c r="U222" s="71"/>
      <c r="W222" s="56"/>
      <c r="X222" s="56">
        <f t="shared" si="19"/>
        <v>0</v>
      </c>
      <c r="Y222" s="56">
        <f t="shared" si="20"/>
        <v>0</v>
      </c>
      <c r="Z222" s="56" t="str">
        <f t="shared" si="24"/>
        <v/>
      </c>
      <c r="AA222" s="56">
        <f t="shared" si="21"/>
        <v>0</v>
      </c>
      <c r="AB222" s="56">
        <f t="shared" si="22"/>
        <v>0</v>
      </c>
      <c r="AC222" s="56">
        <f t="shared" si="23"/>
        <v>0</v>
      </c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</row>
    <row r="223" spans="1:64" s="57" customFormat="1" ht="25.5" x14ac:dyDescent="0.4">
      <c r="A223" s="68"/>
      <c r="I223" s="70"/>
      <c r="R223" s="70"/>
      <c r="U223" s="71"/>
      <c r="W223" s="56"/>
      <c r="X223" s="56">
        <f t="shared" si="19"/>
        <v>0</v>
      </c>
      <c r="Y223" s="56">
        <f t="shared" si="20"/>
        <v>0</v>
      </c>
      <c r="Z223" s="56" t="str">
        <f t="shared" si="24"/>
        <v/>
      </c>
      <c r="AA223" s="56">
        <f t="shared" si="21"/>
        <v>0</v>
      </c>
      <c r="AB223" s="56">
        <f t="shared" si="22"/>
        <v>0</v>
      </c>
      <c r="AC223" s="56">
        <f t="shared" si="23"/>
        <v>0</v>
      </c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</row>
    <row r="224" spans="1:64" s="57" customFormat="1" ht="25.5" x14ac:dyDescent="0.4">
      <c r="A224" s="68"/>
      <c r="I224" s="70"/>
      <c r="R224" s="70"/>
      <c r="U224" s="71"/>
      <c r="W224" s="56"/>
      <c r="X224" s="56">
        <f t="shared" si="19"/>
        <v>0</v>
      </c>
      <c r="Y224" s="56">
        <f t="shared" si="20"/>
        <v>0</v>
      </c>
      <c r="Z224" s="56" t="str">
        <f t="shared" si="24"/>
        <v/>
      </c>
      <c r="AA224" s="56">
        <f t="shared" si="21"/>
        <v>0</v>
      </c>
      <c r="AB224" s="56">
        <f t="shared" si="22"/>
        <v>0</v>
      </c>
      <c r="AC224" s="56">
        <f t="shared" si="23"/>
        <v>0</v>
      </c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</row>
    <row r="225" spans="1:64" s="57" customFormat="1" ht="25.5" x14ac:dyDescent="0.4">
      <c r="A225" s="68"/>
      <c r="I225" s="70"/>
      <c r="R225" s="70"/>
      <c r="U225" s="71"/>
      <c r="W225" s="56"/>
      <c r="X225" s="56">
        <f t="shared" si="19"/>
        <v>0</v>
      </c>
      <c r="Y225" s="56">
        <f t="shared" si="20"/>
        <v>0</v>
      </c>
      <c r="Z225" s="56" t="str">
        <f t="shared" si="24"/>
        <v/>
      </c>
      <c r="AA225" s="56">
        <f t="shared" si="21"/>
        <v>0</v>
      </c>
      <c r="AB225" s="56">
        <f t="shared" si="22"/>
        <v>0</v>
      </c>
      <c r="AC225" s="56">
        <f t="shared" si="23"/>
        <v>0</v>
      </c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</row>
    <row r="226" spans="1:64" s="57" customFormat="1" ht="25.5" x14ac:dyDescent="0.4">
      <c r="A226" s="68"/>
      <c r="I226" s="70"/>
      <c r="R226" s="70"/>
      <c r="U226" s="71"/>
      <c r="W226" s="56"/>
      <c r="X226" s="56">
        <f t="shared" si="19"/>
        <v>0</v>
      </c>
      <c r="Y226" s="56">
        <f t="shared" si="20"/>
        <v>0</v>
      </c>
      <c r="Z226" s="56" t="str">
        <f t="shared" si="24"/>
        <v/>
      </c>
      <c r="AA226" s="56">
        <f t="shared" si="21"/>
        <v>0</v>
      </c>
      <c r="AB226" s="56">
        <f t="shared" si="22"/>
        <v>0</v>
      </c>
      <c r="AC226" s="56">
        <f t="shared" si="23"/>
        <v>0</v>
      </c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</row>
    <row r="227" spans="1:64" s="57" customFormat="1" ht="25.5" x14ac:dyDescent="0.4">
      <c r="A227" s="68"/>
      <c r="I227" s="70"/>
      <c r="R227" s="70"/>
      <c r="U227" s="71"/>
      <c r="W227" s="56"/>
      <c r="X227" s="56">
        <f t="shared" si="19"/>
        <v>0</v>
      </c>
      <c r="Y227" s="56">
        <f t="shared" si="20"/>
        <v>0</v>
      </c>
      <c r="Z227" s="56" t="str">
        <f t="shared" si="24"/>
        <v/>
      </c>
      <c r="AA227" s="56">
        <f t="shared" si="21"/>
        <v>0</v>
      </c>
      <c r="AB227" s="56">
        <f t="shared" si="22"/>
        <v>0</v>
      </c>
      <c r="AC227" s="56">
        <f t="shared" si="23"/>
        <v>0</v>
      </c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</row>
    <row r="228" spans="1:64" s="57" customFormat="1" ht="25.5" x14ac:dyDescent="0.4">
      <c r="A228" s="68"/>
      <c r="I228" s="70"/>
      <c r="R228" s="70"/>
      <c r="U228" s="71"/>
      <c r="W228" s="56"/>
      <c r="X228" s="56">
        <f t="shared" si="19"/>
        <v>0</v>
      </c>
      <c r="Y228" s="56">
        <f t="shared" si="20"/>
        <v>0</v>
      </c>
      <c r="Z228" s="56" t="str">
        <f t="shared" si="24"/>
        <v/>
      </c>
      <c r="AA228" s="56">
        <f t="shared" si="21"/>
        <v>0</v>
      </c>
      <c r="AB228" s="56">
        <f t="shared" si="22"/>
        <v>0</v>
      </c>
      <c r="AC228" s="56">
        <f t="shared" si="23"/>
        <v>0</v>
      </c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</row>
    <row r="229" spans="1:64" s="57" customFormat="1" ht="25.5" x14ac:dyDescent="0.4">
      <c r="A229" s="68"/>
      <c r="I229" s="70"/>
      <c r="R229" s="70"/>
      <c r="U229" s="71"/>
      <c r="W229" s="56"/>
      <c r="X229" s="56">
        <f t="shared" si="19"/>
        <v>0</v>
      </c>
      <c r="Y229" s="56">
        <f t="shared" si="20"/>
        <v>0</v>
      </c>
      <c r="Z229" s="56" t="str">
        <f t="shared" si="24"/>
        <v/>
      </c>
      <c r="AA229" s="56">
        <f t="shared" si="21"/>
        <v>0</v>
      </c>
      <c r="AB229" s="56">
        <f t="shared" si="22"/>
        <v>0</v>
      </c>
      <c r="AC229" s="56">
        <f t="shared" si="23"/>
        <v>0</v>
      </c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</row>
    <row r="230" spans="1:64" s="57" customFormat="1" ht="25.5" x14ac:dyDescent="0.4">
      <c r="A230" s="68"/>
      <c r="I230" s="70"/>
      <c r="R230" s="70"/>
      <c r="U230" s="71"/>
      <c r="W230" s="56"/>
      <c r="X230" s="56">
        <f t="shared" si="19"/>
        <v>0</v>
      </c>
      <c r="Y230" s="56">
        <f t="shared" si="20"/>
        <v>0</v>
      </c>
      <c r="Z230" s="56" t="str">
        <f t="shared" si="24"/>
        <v/>
      </c>
      <c r="AA230" s="56">
        <f t="shared" si="21"/>
        <v>0</v>
      </c>
      <c r="AB230" s="56">
        <f t="shared" si="22"/>
        <v>0</v>
      </c>
      <c r="AC230" s="56">
        <f t="shared" si="23"/>
        <v>0</v>
      </c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</row>
    <row r="231" spans="1:64" s="57" customFormat="1" ht="25.5" x14ac:dyDescent="0.4">
      <c r="A231" s="68"/>
      <c r="I231" s="70"/>
      <c r="R231" s="70"/>
      <c r="U231" s="71"/>
      <c r="W231" s="56"/>
      <c r="X231" s="56">
        <f t="shared" si="19"/>
        <v>0</v>
      </c>
      <c r="Y231" s="56">
        <f t="shared" si="20"/>
        <v>0</v>
      </c>
      <c r="Z231" s="56" t="str">
        <f t="shared" si="24"/>
        <v/>
      </c>
      <c r="AA231" s="56">
        <f t="shared" si="21"/>
        <v>0</v>
      </c>
      <c r="AB231" s="56">
        <f t="shared" si="22"/>
        <v>0</v>
      </c>
      <c r="AC231" s="56">
        <f t="shared" si="23"/>
        <v>0</v>
      </c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</row>
    <row r="232" spans="1:64" s="57" customFormat="1" ht="25.5" x14ac:dyDescent="0.4">
      <c r="A232" s="68"/>
      <c r="I232" s="70"/>
      <c r="R232" s="70"/>
      <c r="U232" s="71"/>
      <c r="W232" s="56"/>
      <c r="X232" s="56">
        <f t="shared" si="19"/>
        <v>0</v>
      </c>
      <c r="Y232" s="56">
        <f t="shared" si="20"/>
        <v>0</v>
      </c>
      <c r="Z232" s="56" t="str">
        <f t="shared" si="24"/>
        <v/>
      </c>
      <c r="AA232" s="56">
        <f t="shared" si="21"/>
        <v>0</v>
      </c>
      <c r="AB232" s="56">
        <f t="shared" si="22"/>
        <v>0</v>
      </c>
      <c r="AC232" s="56">
        <f t="shared" si="23"/>
        <v>0</v>
      </c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</row>
    <row r="233" spans="1:64" s="57" customFormat="1" ht="25.5" x14ac:dyDescent="0.4">
      <c r="A233" s="68"/>
      <c r="I233" s="70"/>
      <c r="R233" s="70"/>
      <c r="U233" s="71"/>
      <c r="W233" s="56"/>
      <c r="X233" s="56">
        <f t="shared" si="19"/>
        <v>0</v>
      </c>
      <c r="Y233" s="56">
        <f t="shared" si="20"/>
        <v>0</v>
      </c>
      <c r="Z233" s="56" t="str">
        <f t="shared" si="24"/>
        <v/>
      </c>
      <c r="AA233" s="56">
        <f t="shared" si="21"/>
        <v>0</v>
      </c>
      <c r="AB233" s="56">
        <f t="shared" si="22"/>
        <v>0</v>
      </c>
      <c r="AC233" s="56">
        <f t="shared" si="23"/>
        <v>0</v>
      </c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</row>
    <row r="234" spans="1:64" s="57" customFormat="1" ht="25.5" x14ac:dyDescent="0.4">
      <c r="A234" s="68"/>
      <c r="I234" s="70"/>
      <c r="R234" s="70"/>
      <c r="U234" s="71"/>
      <c r="W234" s="56"/>
      <c r="X234" s="56">
        <f t="shared" si="19"/>
        <v>0</v>
      </c>
      <c r="Y234" s="56">
        <f t="shared" si="20"/>
        <v>0</v>
      </c>
      <c r="Z234" s="56" t="str">
        <f t="shared" si="24"/>
        <v/>
      </c>
      <c r="AA234" s="56">
        <f t="shared" si="21"/>
        <v>0</v>
      </c>
      <c r="AB234" s="56">
        <f t="shared" si="22"/>
        <v>0</v>
      </c>
      <c r="AC234" s="56">
        <f t="shared" si="23"/>
        <v>0</v>
      </c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</row>
    <row r="235" spans="1:64" s="57" customFormat="1" ht="25.5" x14ac:dyDescent="0.4">
      <c r="A235" s="68"/>
      <c r="I235" s="70"/>
      <c r="R235" s="70"/>
      <c r="U235" s="71"/>
      <c r="W235" s="56"/>
      <c r="X235" s="56">
        <f t="shared" si="19"/>
        <v>0</v>
      </c>
      <c r="Y235" s="56">
        <f t="shared" si="20"/>
        <v>0</v>
      </c>
      <c r="Z235" s="56" t="str">
        <f t="shared" si="24"/>
        <v/>
      </c>
      <c r="AA235" s="56">
        <f t="shared" si="21"/>
        <v>0</v>
      </c>
      <c r="AB235" s="56">
        <f t="shared" si="22"/>
        <v>0</v>
      </c>
      <c r="AC235" s="56">
        <f t="shared" si="23"/>
        <v>0</v>
      </c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</row>
    <row r="236" spans="1:64" s="57" customFormat="1" ht="25.5" x14ac:dyDescent="0.4">
      <c r="A236" s="68"/>
      <c r="I236" s="70"/>
      <c r="R236" s="70"/>
      <c r="U236" s="71"/>
      <c r="W236" s="56"/>
      <c r="X236" s="56">
        <f t="shared" si="19"/>
        <v>0</v>
      </c>
      <c r="Y236" s="56">
        <f t="shared" si="20"/>
        <v>0</v>
      </c>
      <c r="Z236" s="56" t="str">
        <f t="shared" si="24"/>
        <v/>
      </c>
      <c r="AA236" s="56">
        <f t="shared" si="21"/>
        <v>0</v>
      </c>
      <c r="AB236" s="56">
        <f t="shared" si="22"/>
        <v>0</v>
      </c>
      <c r="AC236" s="56">
        <f t="shared" si="23"/>
        <v>0</v>
      </c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</row>
    <row r="237" spans="1:64" s="57" customFormat="1" ht="25.5" x14ac:dyDescent="0.4">
      <c r="A237" s="68"/>
      <c r="I237" s="70"/>
      <c r="R237" s="70"/>
      <c r="U237" s="71"/>
      <c r="W237" s="56"/>
      <c r="X237" s="56">
        <f t="shared" si="19"/>
        <v>0</v>
      </c>
      <c r="Y237" s="56">
        <f t="shared" si="20"/>
        <v>0</v>
      </c>
      <c r="Z237" s="56" t="str">
        <f t="shared" si="24"/>
        <v/>
      </c>
      <c r="AA237" s="56">
        <f t="shared" si="21"/>
        <v>0</v>
      </c>
      <c r="AB237" s="56">
        <f t="shared" si="22"/>
        <v>0</v>
      </c>
      <c r="AC237" s="56">
        <f t="shared" si="23"/>
        <v>0</v>
      </c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</row>
    <row r="238" spans="1:64" s="57" customFormat="1" ht="25.5" x14ac:dyDescent="0.4">
      <c r="A238" s="68"/>
      <c r="I238" s="70"/>
      <c r="R238" s="70"/>
      <c r="U238" s="71"/>
      <c r="W238" s="56"/>
      <c r="X238" s="56">
        <f t="shared" si="19"/>
        <v>0</v>
      </c>
      <c r="Y238" s="56">
        <f t="shared" si="20"/>
        <v>0</v>
      </c>
      <c r="Z238" s="56" t="str">
        <f t="shared" si="24"/>
        <v/>
      </c>
      <c r="AA238" s="56">
        <f t="shared" si="21"/>
        <v>0</v>
      </c>
      <c r="AB238" s="56">
        <f t="shared" si="22"/>
        <v>0</v>
      </c>
      <c r="AC238" s="56">
        <f t="shared" si="23"/>
        <v>0</v>
      </c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</row>
    <row r="239" spans="1:64" s="57" customFormat="1" ht="25.5" x14ac:dyDescent="0.4">
      <c r="A239" s="68"/>
      <c r="I239" s="70"/>
      <c r="R239" s="70"/>
      <c r="U239" s="71"/>
      <c r="W239" s="56"/>
      <c r="X239" s="56">
        <f t="shared" si="19"/>
        <v>0</v>
      </c>
      <c r="Y239" s="56">
        <f t="shared" si="20"/>
        <v>0</v>
      </c>
      <c r="Z239" s="56" t="str">
        <f t="shared" si="24"/>
        <v/>
      </c>
      <c r="AA239" s="56">
        <f t="shared" si="21"/>
        <v>0</v>
      </c>
      <c r="AB239" s="56">
        <f t="shared" si="22"/>
        <v>0</v>
      </c>
      <c r="AC239" s="56">
        <f t="shared" si="23"/>
        <v>0</v>
      </c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</row>
    <row r="240" spans="1:64" s="57" customFormat="1" ht="25.5" x14ac:dyDescent="0.4">
      <c r="A240" s="68"/>
      <c r="I240" s="70"/>
      <c r="R240" s="70"/>
      <c r="U240" s="71"/>
      <c r="W240" s="56"/>
      <c r="X240" s="56">
        <f t="shared" si="19"/>
        <v>0</v>
      </c>
      <c r="Y240" s="56">
        <f t="shared" si="20"/>
        <v>0</v>
      </c>
      <c r="Z240" s="56" t="str">
        <f t="shared" si="24"/>
        <v/>
      </c>
      <c r="AA240" s="56">
        <f t="shared" si="21"/>
        <v>0</v>
      </c>
      <c r="AB240" s="56">
        <f t="shared" si="22"/>
        <v>0</v>
      </c>
      <c r="AC240" s="56">
        <f t="shared" si="23"/>
        <v>0</v>
      </c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</row>
    <row r="241" spans="1:64" s="57" customFormat="1" ht="25.5" x14ac:dyDescent="0.4">
      <c r="A241" s="68"/>
      <c r="I241" s="70"/>
      <c r="R241" s="70"/>
      <c r="U241" s="71"/>
      <c r="W241" s="56"/>
      <c r="X241" s="56">
        <f t="shared" si="19"/>
        <v>0</v>
      </c>
      <c r="Y241" s="56">
        <f t="shared" si="20"/>
        <v>0</v>
      </c>
      <c r="Z241" s="56" t="str">
        <f t="shared" si="24"/>
        <v/>
      </c>
      <c r="AA241" s="56">
        <f t="shared" si="21"/>
        <v>0</v>
      </c>
      <c r="AB241" s="56">
        <f t="shared" si="22"/>
        <v>0</v>
      </c>
      <c r="AC241" s="56">
        <f t="shared" si="23"/>
        <v>0</v>
      </c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</row>
    <row r="242" spans="1:64" s="57" customFormat="1" ht="25.5" x14ac:dyDescent="0.4">
      <c r="A242" s="68"/>
      <c r="I242" s="70"/>
      <c r="R242" s="70"/>
      <c r="U242" s="71"/>
      <c r="W242" s="56"/>
      <c r="X242" s="56">
        <f t="shared" si="19"/>
        <v>0</v>
      </c>
      <c r="Y242" s="56">
        <f t="shared" si="20"/>
        <v>0</v>
      </c>
      <c r="Z242" s="56" t="str">
        <f t="shared" si="24"/>
        <v/>
      </c>
      <c r="AA242" s="56">
        <f t="shared" si="21"/>
        <v>0</v>
      </c>
      <c r="AB242" s="56">
        <f t="shared" si="22"/>
        <v>0</v>
      </c>
      <c r="AC242" s="56">
        <f t="shared" si="23"/>
        <v>0</v>
      </c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</row>
    <row r="243" spans="1:64" s="57" customFormat="1" ht="25.5" x14ac:dyDescent="0.4">
      <c r="A243" s="68"/>
      <c r="I243" s="70"/>
      <c r="R243" s="70"/>
      <c r="U243" s="71"/>
      <c r="W243" s="56"/>
      <c r="X243" s="56">
        <f t="shared" si="19"/>
        <v>0</v>
      </c>
      <c r="Y243" s="56">
        <f t="shared" si="20"/>
        <v>0</v>
      </c>
      <c r="Z243" s="56" t="str">
        <f t="shared" si="24"/>
        <v/>
      </c>
      <c r="AA243" s="56">
        <f t="shared" si="21"/>
        <v>0</v>
      </c>
      <c r="AB243" s="56">
        <f t="shared" si="22"/>
        <v>0</v>
      </c>
      <c r="AC243" s="56">
        <f t="shared" si="23"/>
        <v>0</v>
      </c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</row>
    <row r="244" spans="1:64" s="57" customFormat="1" ht="25.5" x14ac:dyDescent="0.4">
      <c r="A244" s="68"/>
      <c r="I244" s="70"/>
      <c r="R244" s="70"/>
      <c r="U244" s="71"/>
      <c r="W244" s="56"/>
      <c r="X244" s="56">
        <f t="shared" si="19"/>
        <v>0</v>
      </c>
      <c r="Y244" s="56">
        <f t="shared" si="20"/>
        <v>0</v>
      </c>
      <c r="Z244" s="56" t="str">
        <f t="shared" si="24"/>
        <v/>
      </c>
      <c r="AA244" s="56">
        <f t="shared" si="21"/>
        <v>0</v>
      </c>
      <c r="AB244" s="56">
        <f t="shared" si="22"/>
        <v>0</v>
      </c>
      <c r="AC244" s="56">
        <f t="shared" si="23"/>
        <v>0</v>
      </c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</row>
    <row r="245" spans="1:64" s="57" customFormat="1" ht="25.5" x14ac:dyDescent="0.4">
      <c r="A245" s="68"/>
      <c r="I245" s="70"/>
      <c r="R245" s="70"/>
      <c r="U245" s="71"/>
      <c r="W245" s="56"/>
      <c r="X245" s="56">
        <f t="shared" si="19"/>
        <v>0</v>
      </c>
      <c r="Y245" s="56">
        <f t="shared" si="20"/>
        <v>0</v>
      </c>
      <c r="Z245" s="56" t="str">
        <f t="shared" si="24"/>
        <v/>
      </c>
      <c r="AA245" s="56">
        <f t="shared" si="21"/>
        <v>0</v>
      </c>
      <c r="AB245" s="56">
        <f t="shared" si="22"/>
        <v>0</v>
      </c>
      <c r="AC245" s="56">
        <f t="shared" si="23"/>
        <v>0</v>
      </c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</row>
    <row r="246" spans="1:64" s="57" customFormat="1" ht="25.5" x14ac:dyDescent="0.4">
      <c r="A246" s="68"/>
      <c r="I246" s="70"/>
      <c r="R246" s="70"/>
      <c r="U246" s="71"/>
      <c r="W246" s="56"/>
      <c r="X246" s="56">
        <f t="shared" si="19"/>
        <v>0</v>
      </c>
      <c r="Y246" s="56">
        <f t="shared" si="20"/>
        <v>0</v>
      </c>
      <c r="Z246" s="56" t="str">
        <f t="shared" si="24"/>
        <v/>
      </c>
      <c r="AA246" s="56">
        <f t="shared" si="21"/>
        <v>0</v>
      </c>
      <c r="AB246" s="56">
        <f t="shared" si="22"/>
        <v>0</v>
      </c>
      <c r="AC246" s="56">
        <f t="shared" si="23"/>
        <v>0</v>
      </c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</row>
    <row r="247" spans="1:64" s="57" customFormat="1" ht="25.5" x14ac:dyDescent="0.4">
      <c r="A247" s="68"/>
      <c r="I247" s="70"/>
      <c r="R247" s="70"/>
      <c r="U247" s="71"/>
      <c r="W247" s="56"/>
      <c r="X247" s="56">
        <f t="shared" si="19"/>
        <v>0</v>
      </c>
      <c r="Y247" s="56">
        <f t="shared" si="20"/>
        <v>0</v>
      </c>
      <c r="Z247" s="56" t="str">
        <f t="shared" si="24"/>
        <v/>
      </c>
      <c r="AA247" s="56">
        <f t="shared" si="21"/>
        <v>0</v>
      </c>
      <c r="AB247" s="56">
        <f t="shared" si="22"/>
        <v>0</v>
      </c>
      <c r="AC247" s="56">
        <f t="shared" si="23"/>
        <v>0</v>
      </c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</row>
    <row r="248" spans="1:64" s="57" customFormat="1" ht="25.5" x14ac:dyDescent="0.4">
      <c r="A248" s="68"/>
      <c r="I248" s="70"/>
      <c r="R248" s="70"/>
      <c r="U248" s="71"/>
      <c r="W248" s="56"/>
      <c r="X248" s="56">
        <f t="shared" si="19"/>
        <v>0</v>
      </c>
      <c r="Y248" s="56">
        <f t="shared" si="20"/>
        <v>0</v>
      </c>
      <c r="Z248" s="56" t="str">
        <f t="shared" si="24"/>
        <v/>
      </c>
      <c r="AA248" s="56">
        <f t="shared" si="21"/>
        <v>0</v>
      </c>
      <c r="AB248" s="56">
        <f t="shared" si="22"/>
        <v>0</v>
      </c>
      <c r="AC248" s="56">
        <f t="shared" si="23"/>
        <v>0</v>
      </c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</row>
    <row r="249" spans="1:64" s="57" customFormat="1" ht="25.5" x14ac:dyDescent="0.4">
      <c r="A249" s="68"/>
      <c r="I249" s="70"/>
      <c r="R249" s="70"/>
      <c r="U249" s="71"/>
      <c r="W249" s="56"/>
      <c r="X249" s="56">
        <f t="shared" si="19"/>
        <v>0</v>
      </c>
      <c r="Y249" s="56">
        <f t="shared" si="20"/>
        <v>0</v>
      </c>
      <c r="Z249" s="56" t="str">
        <f t="shared" si="24"/>
        <v/>
      </c>
      <c r="AA249" s="56">
        <f t="shared" si="21"/>
        <v>0</v>
      </c>
      <c r="AB249" s="56">
        <f t="shared" si="22"/>
        <v>0</v>
      </c>
      <c r="AC249" s="56">
        <f t="shared" si="23"/>
        <v>0</v>
      </c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56"/>
      <c r="BI249" s="56"/>
      <c r="BJ249" s="56"/>
      <c r="BK249" s="56"/>
      <c r="BL249" s="56"/>
    </row>
    <row r="250" spans="1:64" s="57" customFormat="1" ht="25.5" x14ac:dyDescent="0.4">
      <c r="A250" s="68"/>
      <c r="I250" s="70"/>
      <c r="R250" s="70"/>
      <c r="U250" s="71"/>
      <c r="W250" s="56"/>
      <c r="X250" s="56">
        <f t="shared" si="19"/>
        <v>0</v>
      </c>
      <c r="Y250" s="56">
        <f t="shared" si="20"/>
        <v>0</v>
      </c>
      <c r="Z250" s="56" t="str">
        <f t="shared" si="24"/>
        <v/>
      </c>
      <c r="AA250" s="56">
        <f t="shared" si="21"/>
        <v>0</v>
      </c>
      <c r="AB250" s="56">
        <f t="shared" si="22"/>
        <v>0</v>
      </c>
      <c r="AC250" s="56">
        <f t="shared" si="23"/>
        <v>0</v>
      </c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56"/>
      <c r="BI250" s="56"/>
      <c r="BJ250" s="56"/>
      <c r="BK250" s="56"/>
      <c r="BL250" s="56"/>
    </row>
    <row r="251" spans="1:64" s="57" customFormat="1" ht="25.5" x14ac:dyDescent="0.4">
      <c r="A251" s="68"/>
      <c r="I251" s="70"/>
      <c r="R251" s="70"/>
      <c r="U251" s="71"/>
      <c r="W251" s="56"/>
      <c r="X251" s="56">
        <f t="shared" si="19"/>
        <v>0</v>
      </c>
      <c r="Y251" s="56">
        <f t="shared" si="20"/>
        <v>0</v>
      </c>
      <c r="Z251" s="56" t="str">
        <f t="shared" si="24"/>
        <v/>
      </c>
      <c r="AA251" s="56">
        <f t="shared" si="21"/>
        <v>0</v>
      </c>
      <c r="AB251" s="56">
        <f t="shared" si="22"/>
        <v>0</v>
      </c>
      <c r="AC251" s="56">
        <f t="shared" si="23"/>
        <v>0</v>
      </c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</row>
    <row r="252" spans="1:64" s="57" customFormat="1" ht="25.5" x14ac:dyDescent="0.4">
      <c r="A252" s="68"/>
      <c r="I252" s="70"/>
      <c r="R252" s="70"/>
      <c r="U252" s="71"/>
      <c r="W252" s="56"/>
      <c r="X252" s="56">
        <f t="shared" si="19"/>
        <v>0</v>
      </c>
      <c r="Y252" s="56">
        <f t="shared" si="20"/>
        <v>0</v>
      </c>
      <c r="Z252" s="56" t="str">
        <f t="shared" si="24"/>
        <v/>
      </c>
      <c r="AA252" s="56">
        <f t="shared" si="21"/>
        <v>0</v>
      </c>
      <c r="AB252" s="56">
        <f t="shared" si="22"/>
        <v>0</v>
      </c>
      <c r="AC252" s="56">
        <f t="shared" si="23"/>
        <v>0</v>
      </c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56"/>
      <c r="BI252" s="56"/>
      <c r="BJ252" s="56"/>
      <c r="BK252" s="56"/>
      <c r="BL252" s="56"/>
    </row>
    <row r="253" spans="1:64" s="57" customFormat="1" ht="25.5" x14ac:dyDescent="0.4">
      <c r="A253" s="68"/>
      <c r="I253" s="70"/>
      <c r="R253" s="70"/>
      <c r="U253" s="71"/>
      <c r="W253" s="56"/>
      <c r="X253" s="56">
        <f t="shared" si="19"/>
        <v>0</v>
      </c>
      <c r="Y253" s="56">
        <f t="shared" si="20"/>
        <v>0</v>
      </c>
      <c r="Z253" s="56" t="str">
        <f t="shared" si="24"/>
        <v/>
      </c>
      <c r="AA253" s="56">
        <f t="shared" si="21"/>
        <v>0</v>
      </c>
      <c r="AB253" s="56">
        <f t="shared" si="22"/>
        <v>0</v>
      </c>
      <c r="AC253" s="56">
        <f t="shared" si="23"/>
        <v>0</v>
      </c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56"/>
      <c r="BI253" s="56"/>
      <c r="BJ253" s="56"/>
      <c r="BK253" s="56"/>
      <c r="BL253" s="56"/>
    </row>
    <row r="254" spans="1:64" s="57" customFormat="1" ht="25.5" x14ac:dyDescent="0.4">
      <c r="A254" s="68"/>
      <c r="I254" s="70"/>
      <c r="R254" s="70"/>
      <c r="U254" s="71"/>
      <c r="W254" s="56"/>
      <c r="X254" s="56">
        <f t="shared" si="19"/>
        <v>0</v>
      </c>
      <c r="Y254" s="56">
        <f t="shared" si="20"/>
        <v>0</v>
      </c>
      <c r="Z254" s="56" t="str">
        <f t="shared" si="24"/>
        <v/>
      </c>
      <c r="AA254" s="56">
        <f t="shared" si="21"/>
        <v>0</v>
      </c>
      <c r="AB254" s="56">
        <f t="shared" si="22"/>
        <v>0</v>
      </c>
      <c r="AC254" s="56">
        <f t="shared" si="23"/>
        <v>0</v>
      </c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6"/>
      <c r="BH254" s="56"/>
      <c r="BI254" s="56"/>
      <c r="BJ254" s="56"/>
      <c r="BK254" s="56"/>
      <c r="BL254" s="56"/>
    </row>
    <row r="255" spans="1:64" s="57" customFormat="1" ht="25.5" x14ac:dyDescent="0.4">
      <c r="A255" s="68"/>
      <c r="I255" s="70"/>
      <c r="R255" s="70"/>
      <c r="U255" s="71"/>
      <c r="W255" s="56"/>
      <c r="X255" s="56">
        <f t="shared" si="19"/>
        <v>0</v>
      </c>
      <c r="Y255" s="56">
        <f t="shared" si="20"/>
        <v>0</v>
      </c>
      <c r="Z255" s="56" t="str">
        <f t="shared" si="24"/>
        <v/>
      </c>
      <c r="AA255" s="56">
        <f t="shared" si="21"/>
        <v>0</v>
      </c>
      <c r="AB255" s="56">
        <f t="shared" si="22"/>
        <v>0</v>
      </c>
      <c r="AC255" s="56">
        <f t="shared" si="23"/>
        <v>0</v>
      </c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56"/>
      <c r="BI255" s="56"/>
      <c r="BJ255" s="56"/>
      <c r="BK255" s="56"/>
      <c r="BL255" s="56"/>
    </row>
    <row r="256" spans="1:64" s="57" customFormat="1" ht="25.5" x14ac:dyDescent="0.4">
      <c r="A256" s="68"/>
      <c r="I256" s="70"/>
      <c r="R256" s="70"/>
      <c r="U256" s="71"/>
      <c r="W256" s="56"/>
      <c r="X256" s="56">
        <f t="shared" si="19"/>
        <v>0</v>
      </c>
      <c r="Y256" s="56">
        <f t="shared" si="20"/>
        <v>0</v>
      </c>
      <c r="Z256" s="56" t="str">
        <f t="shared" si="24"/>
        <v/>
      </c>
      <c r="AA256" s="56">
        <f t="shared" si="21"/>
        <v>0</v>
      </c>
      <c r="AB256" s="56">
        <f t="shared" si="22"/>
        <v>0</v>
      </c>
      <c r="AC256" s="56">
        <f t="shared" si="23"/>
        <v>0</v>
      </c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  <c r="BG256" s="56"/>
      <c r="BH256" s="56"/>
      <c r="BI256" s="56"/>
      <c r="BJ256" s="56"/>
      <c r="BK256" s="56"/>
      <c r="BL256" s="56"/>
    </row>
    <row r="257" spans="1:64" s="57" customFormat="1" ht="25.5" x14ac:dyDescent="0.4">
      <c r="A257" s="68"/>
      <c r="I257" s="70"/>
      <c r="R257" s="70"/>
      <c r="U257" s="71"/>
      <c r="W257" s="56"/>
      <c r="X257" s="56">
        <f t="shared" si="19"/>
        <v>0</v>
      </c>
      <c r="Y257" s="56">
        <f t="shared" si="20"/>
        <v>0</v>
      </c>
      <c r="Z257" s="56" t="str">
        <f t="shared" si="24"/>
        <v/>
      </c>
      <c r="AA257" s="56">
        <f t="shared" si="21"/>
        <v>0</v>
      </c>
      <c r="AB257" s="56">
        <f t="shared" si="22"/>
        <v>0</v>
      </c>
      <c r="AC257" s="56">
        <f t="shared" si="23"/>
        <v>0</v>
      </c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56"/>
      <c r="BI257" s="56"/>
      <c r="BJ257" s="56"/>
      <c r="BK257" s="56"/>
      <c r="BL257" s="56"/>
    </row>
    <row r="258" spans="1:64" s="57" customFormat="1" ht="25.5" x14ac:dyDescent="0.4">
      <c r="A258" s="68"/>
      <c r="I258" s="70"/>
      <c r="R258" s="70"/>
      <c r="U258" s="71"/>
      <c r="W258" s="56"/>
      <c r="X258" s="56">
        <f t="shared" si="19"/>
        <v>0</v>
      </c>
      <c r="Y258" s="56">
        <f t="shared" si="20"/>
        <v>0</v>
      </c>
      <c r="Z258" s="56" t="str">
        <f t="shared" si="24"/>
        <v/>
      </c>
      <c r="AA258" s="56">
        <f t="shared" si="21"/>
        <v>0</v>
      </c>
      <c r="AB258" s="56">
        <f t="shared" si="22"/>
        <v>0</v>
      </c>
      <c r="AC258" s="56">
        <f t="shared" si="23"/>
        <v>0</v>
      </c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  <c r="BG258" s="56"/>
      <c r="BH258" s="56"/>
      <c r="BI258" s="56"/>
      <c r="BJ258" s="56"/>
      <c r="BK258" s="56"/>
      <c r="BL258" s="56"/>
    </row>
    <row r="259" spans="1:64" s="57" customFormat="1" ht="25.5" x14ac:dyDescent="0.4">
      <c r="A259" s="68"/>
      <c r="I259" s="70"/>
      <c r="R259" s="70"/>
      <c r="U259" s="71"/>
      <c r="W259" s="56"/>
      <c r="X259" s="56">
        <f t="shared" si="19"/>
        <v>0</v>
      </c>
      <c r="Y259" s="56">
        <f t="shared" si="20"/>
        <v>0</v>
      </c>
      <c r="Z259" s="56" t="str">
        <f t="shared" si="24"/>
        <v/>
      </c>
      <c r="AA259" s="56">
        <f t="shared" si="21"/>
        <v>0</v>
      </c>
      <c r="AB259" s="56">
        <f t="shared" si="22"/>
        <v>0</v>
      </c>
      <c r="AC259" s="56">
        <f t="shared" si="23"/>
        <v>0</v>
      </c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  <c r="BG259" s="56"/>
      <c r="BH259" s="56"/>
      <c r="BI259" s="56"/>
      <c r="BJ259" s="56"/>
      <c r="BK259" s="56"/>
      <c r="BL259" s="56"/>
    </row>
    <row r="260" spans="1:64" s="57" customFormat="1" ht="25.5" x14ac:dyDescent="0.4">
      <c r="A260" s="68"/>
      <c r="I260" s="70"/>
      <c r="R260" s="70"/>
      <c r="U260" s="71"/>
      <c r="W260" s="56"/>
      <c r="X260" s="56">
        <f t="shared" si="19"/>
        <v>0</v>
      </c>
      <c r="Y260" s="56">
        <f t="shared" si="20"/>
        <v>0</v>
      </c>
      <c r="Z260" s="56" t="str">
        <f t="shared" si="24"/>
        <v/>
      </c>
      <c r="AA260" s="56">
        <f t="shared" si="21"/>
        <v>0</v>
      </c>
      <c r="AB260" s="56">
        <f t="shared" si="22"/>
        <v>0</v>
      </c>
      <c r="AC260" s="56">
        <f t="shared" si="23"/>
        <v>0</v>
      </c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6"/>
      <c r="BH260" s="56"/>
      <c r="BI260" s="56"/>
      <c r="BJ260" s="56"/>
      <c r="BK260" s="56"/>
      <c r="BL260" s="56"/>
    </row>
    <row r="261" spans="1:64" s="57" customFormat="1" ht="25.5" x14ac:dyDescent="0.4">
      <c r="A261" s="68"/>
      <c r="I261" s="70"/>
      <c r="R261" s="70"/>
      <c r="U261" s="71"/>
      <c r="W261" s="56"/>
      <c r="X261" s="56">
        <f t="shared" si="19"/>
        <v>0</v>
      </c>
      <c r="Y261" s="56">
        <f t="shared" si="20"/>
        <v>0</v>
      </c>
      <c r="Z261" s="56" t="str">
        <f t="shared" si="24"/>
        <v/>
      </c>
      <c r="AA261" s="56">
        <f t="shared" si="21"/>
        <v>0</v>
      </c>
      <c r="AB261" s="56">
        <f t="shared" si="22"/>
        <v>0</v>
      </c>
      <c r="AC261" s="56">
        <f t="shared" si="23"/>
        <v>0</v>
      </c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6"/>
      <c r="BH261" s="56"/>
      <c r="BI261" s="56"/>
      <c r="BJ261" s="56"/>
      <c r="BK261" s="56"/>
      <c r="BL261" s="56"/>
    </row>
    <row r="262" spans="1:64" s="57" customFormat="1" ht="25.5" x14ac:dyDescent="0.4">
      <c r="A262" s="68"/>
      <c r="I262" s="70"/>
      <c r="R262" s="70"/>
      <c r="U262" s="71"/>
      <c r="W262" s="56"/>
      <c r="X262" s="56">
        <f t="shared" si="19"/>
        <v>0</v>
      </c>
      <c r="Y262" s="56">
        <f t="shared" si="20"/>
        <v>0</v>
      </c>
      <c r="Z262" s="56" t="str">
        <f t="shared" si="24"/>
        <v/>
      </c>
      <c r="AA262" s="56">
        <f t="shared" si="21"/>
        <v>0</v>
      </c>
      <c r="AB262" s="56">
        <f t="shared" si="22"/>
        <v>0</v>
      </c>
      <c r="AC262" s="56">
        <f t="shared" si="23"/>
        <v>0</v>
      </c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56"/>
    </row>
    <row r="263" spans="1:64" s="57" customFormat="1" ht="25.5" x14ac:dyDescent="0.4">
      <c r="A263" s="68"/>
      <c r="I263" s="70"/>
      <c r="R263" s="70"/>
      <c r="U263" s="71"/>
      <c r="W263" s="56"/>
      <c r="X263" s="56">
        <f t="shared" si="19"/>
        <v>0</v>
      </c>
      <c r="Y263" s="56">
        <f t="shared" si="20"/>
        <v>0</v>
      </c>
      <c r="Z263" s="56" t="str">
        <f t="shared" si="24"/>
        <v/>
      </c>
      <c r="AA263" s="56">
        <f t="shared" si="21"/>
        <v>0</v>
      </c>
      <c r="AB263" s="56">
        <f t="shared" si="22"/>
        <v>0</v>
      </c>
      <c r="AC263" s="56">
        <f t="shared" si="23"/>
        <v>0</v>
      </c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56"/>
      <c r="BI263" s="56"/>
      <c r="BJ263" s="56"/>
      <c r="BK263" s="56"/>
      <c r="BL263" s="56"/>
    </row>
    <row r="264" spans="1:64" s="57" customFormat="1" ht="25.5" x14ac:dyDescent="0.4">
      <c r="A264" s="68"/>
      <c r="I264" s="70"/>
      <c r="R264" s="70"/>
      <c r="U264" s="71"/>
      <c r="W264" s="56"/>
      <c r="X264" s="56">
        <f t="shared" si="19"/>
        <v>0</v>
      </c>
      <c r="Y264" s="56">
        <f t="shared" si="20"/>
        <v>0</v>
      </c>
      <c r="Z264" s="56" t="str">
        <f t="shared" si="24"/>
        <v/>
      </c>
      <c r="AA264" s="56">
        <f t="shared" si="21"/>
        <v>0</v>
      </c>
      <c r="AB264" s="56">
        <f t="shared" si="22"/>
        <v>0</v>
      </c>
      <c r="AC264" s="56">
        <f t="shared" si="23"/>
        <v>0</v>
      </c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6"/>
      <c r="BH264" s="56"/>
      <c r="BI264" s="56"/>
      <c r="BJ264" s="56"/>
      <c r="BK264" s="56"/>
      <c r="BL264" s="56"/>
    </row>
    <row r="265" spans="1:64" s="57" customFormat="1" ht="25.5" x14ac:dyDescent="0.4">
      <c r="A265" s="68"/>
      <c r="I265" s="70"/>
      <c r="R265" s="70"/>
      <c r="U265" s="71"/>
      <c r="W265" s="56"/>
      <c r="X265" s="56">
        <f t="shared" si="19"/>
        <v>0</v>
      </c>
      <c r="Y265" s="56">
        <f t="shared" si="20"/>
        <v>0</v>
      </c>
      <c r="Z265" s="56" t="str">
        <f t="shared" si="24"/>
        <v/>
      </c>
      <c r="AA265" s="56">
        <f t="shared" si="21"/>
        <v>0</v>
      </c>
      <c r="AB265" s="56">
        <f t="shared" si="22"/>
        <v>0</v>
      </c>
      <c r="AC265" s="56">
        <f t="shared" si="23"/>
        <v>0</v>
      </c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6"/>
      <c r="BH265" s="56"/>
      <c r="BI265" s="56"/>
      <c r="BJ265" s="56"/>
      <c r="BK265" s="56"/>
      <c r="BL265" s="56"/>
    </row>
    <row r="266" spans="1:64" s="57" customFormat="1" ht="25.5" x14ac:dyDescent="0.4">
      <c r="A266" s="68"/>
      <c r="I266" s="70"/>
      <c r="R266" s="70"/>
      <c r="U266" s="71"/>
      <c r="W266" s="56"/>
      <c r="X266" s="56">
        <f t="shared" si="19"/>
        <v>0</v>
      </c>
      <c r="Y266" s="56">
        <f t="shared" si="20"/>
        <v>0</v>
      </c>
      <c r="Z266" s="56" t="str">
        <f t="shared" si="24"/>
        <v/>
      </c>
      <c r="AA266" s="56">
        <f t="shared" si="21"/>
        <v>0</v>
      </c>
      <c r="AB266" s="56">
        <f t="shared" si="22"/>
        <v>0</v>
      </c>
      <c r="AC266" s="56">
        <f t="shared" si="23"/>
        <v>0</v>
      </c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6"/>
      <c r="BH266" s="56"/>
      <c r="BI266" s="56"/>
      <c r="BJ266" s="56"/>
      <c r="BK266" s="56"/>
      <c r="BL266" s="56"/>
    </row>
    <row r="267" spans="1:64" s="57" customFormat="1" ht="25.5" x14ac:dyDescent="0.4">
      <c r="A267" s="68"/>
      <c r="I267" s="70"/>
      <c r="R267" s="70"/>
      <c r="U267" s="71"/>
      <c r="W267" s="56"/>
      <c r="X267" s="56">
        <f t="shared" si="19"/>
        <v>0</v>
      </c>
      <c r="Y267" s="56">
        <f t="shared" si="20"/>
        <v>0</v>
      </c>
      <c r="Z267" s="56" t="str">
        <f t="shared" si="24"/>
        <v/>
      </c>
      <c r="AA267" s="56">
        <f t="shared" si="21"/>
        <v>0</v>
      </c>
      <c r="AB267" s="56">
        <f t="shared" si="22"/>
        <v>0</v>
      </c>
      <c r="AC267" s="56">
        <f t="shared" si="23"/>
        <v>0</v>
      </c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6"/>
      <c r="BH267" s="56"/>
      <c r="BI267" s="56"/>
      <c r="BJ267" s="56"/>
      <c r="BK267" s="56"/>
      <c r="BL267" s="56"/>
    </row>
    <row r="268" spans="1:64" s="57" customFormat="1" ht="25.5" x14ac:dyDescent="0.4">
      <c r="A268" s="68"/>
      <c r="I268" s="70"/>
      <c r="R268" s="70"/>
      <c r="U268" s="71"/>
      <c r="W268" s="56"/>
      <c r="X268" s="56">
        <f t="shared" si="19"/>
        <v>0</v>
      </c>
      <c r="Y268" s="56">
        <f t="shared" si="20"/>
        <v>0</v>
      </c>
      <c r="Z268" s="56" t="str">
        <f t="shared" si="24"/>
        <v/>
      </c>
      <c r="AA268" s="56">
        <f t="shared" si="21"/>
        <v>0</v>
      </c>
      <c r="AB268" s="56">
        <f t="shared" si="22"/>
        <v>0</v>
      </c>
      <c r="AC268" s="56">
        <f t="shared" si="23"/>
        <v>0</v>
      </c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6"/>
      <c r="BH268" s="56"/>
      <c r="BI268" s="56"/>
      <c r="BJ268" s="56"/>
      <c r="BK268" s="56"/>
      <c r="BL268" s="56"/>
    </row>
    <row r="269" spans="1:64" s="57" customFormat="1" ht="25.5" x14ac:dyDescent="0.4">
      <c r="A269" s="68"/>
      <c r="I269" s="70"/>
      <c r="R269" s="70"/>
      <c r="U269" s="71"/>
      <c r="W269" s="56"/>
      <c r="X269" s="56">
        <f t="shared" si="19"/>
        <v>0</v>
      </c>
      <c r="Y269" s="56">
        <f t="shared" si="20"/>
        <v>0</v>
      </c>
      <c r="Z269" s="56" t="str">
        <f t="shared" si="24"/>
        <v/>
      </c>
      <c r="AA269" s="56">
        <f t="shared" si="21"/>
        <v>0</v>
      </c>
      <c r="AB269" s="56">
        <f t="shared" si="22"/>
        <v>0</v>
      </c>
      <c r="AC269" s="56">
        <f t="shared" si="23"/>
        <v>0</v>
      </c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  <c r="BG269" s="56"/>
      <c r="BH269" s="56"/>
      <c r="BI269" s="56"/>
      <c r="BJ269" s="56"/>
      <c r="BK269" s="56"/>
      <c r="BL269" s="56"/>
    </row>
    <row r="270" spans="1:64" s="57" customFormat="1" ht="25.5" x14ac:dyDescent="0.4">
      <c r="A270" s="68"/>
      <c r="I270" s="70"/>
      <c r="R270" s="70"/>
      <c r="U270" s="71"/>
      <c r="W270" s="56"/>
      <c r="X270" s="56">
        <f t="shared" si="19"/>
        <v>0</v>
      </c>
      <c r="Y270" s="56">
        <f t="shared" si="20"/>
        <v>0</v>
      </c>
      <c r="Z270" s="56" t="str">
        <f t="shared" si="24"/>
        <v/>
      </c>
      <c r="AA270" s="56">
        <f t="shared" si="21"/>
        <v>0</v>
      </c>
      <c r="AB270" s="56">
        <f t="shared" si="22"/>
        <v>0</v>
      </c>
      <c r="AC270" s="56">
        <f t="shared" si="23"/>
        <v>0</v>
      </c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56"/>
      <c r="BI270" s="56"/>
      <c r="BJ270" s="56"/>
      <c r="BK270" s="56"/>
      <c r="BL270" s="56"/>
    </row>
    <row r="271" spans="1:64" s="57" customFormat="1" ht="25.5" x14ac:dyDescent="0.4">
      <c r="A271" s="68"/>
      <c r="I271" s="70"/>
      <c r="R271" s="70"/>
      <c r="U271" s="71"/>
      <c r="W271" s="56"/>
      <c r="X271" s="56">
        <f t="shared" si="19"/>
        <v>0</v>
      </c>
      <c r="Y271" s="56">
        <f t="shared" si="20"/>
        <v>0</v>
      </c>
      <c r="Z271" s="56" t="str">
        <f t="shared" si="24"/>
        <v/>
      </c>
      <c r="AA271" s="56">
        <f t="shared" si="21"/>
        <v>0</v>
      </c>
      <c r="AB271" s="56">
        <f t="shared" si="22"/>
        <v>0</v>
      </c>
      <c r="AC271" s="56">
        <f t="shared" si="23"/>
        <v>0</v>
      </c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56"/>
      <c r="BI271" s="56"/>
      <c r="BJ271" s="56"/>
      <c r="BK271" s="56"/>
      <c r="BL271" s="56"/>
    </row>
    <row r="272" spans="1:64" s="57" customFormat="1" ht="25.5" x14ac:dyDescent="0.4">
      <c r="A272" s="68"/>
      <c r="I272" s="70"/>
      <c r="R272" s="70"/>
      <c r="U272" s="71"/>
      <c r="W272" s="56"/>
      <c r="X272" s="56">
        <f t="shared" si="19"/>
        <v>0</v>
      </c>
      <c r="Y272" s="56">
        <f t="shared" si="20"/>
        <v>0</v>
      </c>
      <c r="Z272" s="56" t="str">
        <f t="shared" si="24"/>
        <v/>
      </c>
      <c r="AA272" s="56">
        <f t="shared" si="21"/>
        <v>0</v>
      </c>
      <c r="AB272" s="56">
        <f t="shared" si="22"/>
        <v>0</v>
      </c>
      <c r="AC272" s="56">
        <f t="shared" si="23"/>
        <v>0</v>
      </c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  <c r="BG272" s="56"/>
      <c r="BH272" s="56"/>
      <c r="BI272" s="56"/>
      <c r="BJ272" s="56"/>
      <c r="BK272" s="56"/>
      <c r="BL272" s="56"/>
    </row>
    <row r="273" spans="1:64" s="57" customFormat="1" ht="25.5" x14ac:dyDescent="0.4">
      <c r="A273" s="68"/>
      <c r="I273" s="70"/>
      <c r="R273" s="70"/>
      <c r="U273" s="71"/>
      <c r="W273" s="56"/>
      <c r="X273" s="56">
        <f t="shared" si="19"/>
        <v>0</v>
      </c>
      <c r="Y273" s="56">
        <f t="shared" si="20"/>
        <v>0</v>
      </c>
      <c r="Z273" s="56" t="str">
        <f t="shared" si="24"/>
        <v/>
      </c>
      <c r="AA273" s="56">
        <f t="shared" si="21"/>
        <v>0</v>
      </c>
      <c r="AB273" s="56">
        <f t="shared" si="22"/>
        <v>0</v>
      </c>
      <c r="AC273" s="56">
        <f t="shared" si="23"/>
        <v>0</v>
      </c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6"/>
      <c r="BH273" s="56"/>
      <c r="BI273" s="56"/>
      <c r="BJ273" s="56"/>
      <c r="BK273" s="56"/>
      <c r="BL273" s="56"/>
    </row>
    <row r="274" spans="1:64" s="57" customFormat="1" ht="25.5" x14ac:dyDescent="0.4">
      <c r="A274" s="68"/>
      <c r="I274" s="70"/>
      <c r="R274" s="70"/>
      <c r="U274" s="71"/>
      <c r="W274" s="56"/>
      <c r="X274" s="56">
        <f t="shared" si="19"/>
        <v>0</v>
      </c>
      <c r="Y274" s="56">
        <f t="shared" si="20"/>
        <v>0</v>
      </c>
      <c r="Z274" s="56" t="str">
        <f t="shared" si="24"/>
        <v/>
      </c>
      <c r="AA274" s="56">
        <f t="shared" si="21"/>
        <v>0</v>
      </c>
      <c r="AB274" s="56">
        <f t="shared" si="22"/>
        <v>0</v>
      </c>
      <c r="AC274" s="56">
        <f t="shared" si="23"/>
        <v>0</v>
      </c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6"/>
      <c r="BH274" s="56"/>
      <c r="BI274" s="56"/>
      <c r="BJ274" s="56"/>
      <c r="BK274" s="56"/>
      <c r="BL274" s="56"/>
    </row>
    <row r="275" spans="1:64" s="57" customFormat="1" ht="25.5" x14ac:dyDescent="0.4">
      <c r="A275" s="68"/>
      <c r="I275" s="70"/>
      <c r="R275" s="70"/>
      <c r="U275" s="71"/>
      <c r="W275" s="56"/>
      <c r="X275" s="56">
        <f t="shared" si="19"/>
        <v>0</v>
      </c>
      <c r="Y275" s="56">
        <f t="shared" si="20"/>
        <v>0</v>
      </c>
      <c r="Z275" s="56" t="str">
        <f t="shared" si="24"/>
        <v/>
      </c>
      <c r="AA275" s="56">
        <f t="shared" si="21"/>
        <v>0</v>
      </c>
      <c r="AB275" s="56">
        <f t="shared" si="22"/>
        <v>0</v>
      </c>
      <c r="AC275" s="56">
        <f t="shared" si="23"/>
        <v>0</v>
      </c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56"/>
      <c r="BI275" s="56"/>
      <c r="BJ275" s="56"/>
      <c r="BK275" s="56"/>
      <c r="BL275" s="56"/>
    </row>
    <row r="276" spans="1:64" s="57" customFormat="1" ht="25.5" x14ac:dyDescent="0.4">
      <c r="A276" s="68"/>
      <c r="I276" s="70"/>
      <c r="R276" s="70"/>
      <c r="U276" s="71"/>
      <c r="W276" s="56"/>
      <c r="X276" s="56">
        <f t="shared" si="19"/>
        <v>0</v>
      </c>
      <c r="Y276" s="56">
        <f t="shared" si="20"/>
        <v>0</v>
      </c>
      <c r="Z276" s="56" t="str">
        <f t="shared" si="24"/>
        <v/>
      </c>
      <c r="AA276" s="56">
        <f t="shared" si="21"/>
        <v>0</v>
      </c>
      <c r="AB276" s="56">
        <f t="shared" si="22"/>
        <v>0</v>
      </c>
      <c r="AC276" s="56">
        <f t="shared" si="23"/>
        <v>0</v>
      </c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56"/>
      <c r="BI276" s="56"/>
      <c r="BJ276" s="56"/>
      <c r="BK276" s="56"/>
      <c r="BL276" s="56"/>
    </row>
    <row r="277" spans="1:64" s="57" customFormat="1" ht="25.5" x14ac:dyDescent="0.4">
      <c r="A277" s="68"/>
      <c r="I277" s="70"/>
      <c r="R277" s="70"/>
      <c r="U277" s="71"/>
      <c r="W277" s="56"/>
      <c r="X277" s="56">
        <f t="shared" si="19"/>
        <v>0</v>
      </c>
      <c r="Y277" s="56">
        <f t="shared" si="20"/>
        <v>0</v>
      </c>
      <c r="Z277" s="56" t="str">
        <f t="shared" si="24"/>
        <v/>
      </c>
      <c r="AA277" s="56">
        <f t="shared" si="21"/>
        <v>0</v>
      </c>
      <c r="AB277" s="56">
        <f t="shared" si="22"/>
        <v>0</v>
      </c>
      <c r="AC277" s="56">
        <f t="shared" si="23"/>
        <v>0</v>
      </c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56"/>
      <c r="BI277" s="56"/>
      <c r="BJ277" s="56"/>
      <c r="BK277" s="56"/>
      <c r="BL277" s="56"/>
    </row>
    <row r="278" spans="1:64" s="57" customFormat="1" ht="25.5" x14ac:dyDescent="0.4">
      <c r="A278" s="68"/>
      <c r="I278" s="70"/>
      <c r="R278" s="70"/>
      <c r="U278" s="71"/>
      <c r="W278" s="56"/>
      <c r="X278" s="56">
        <f t="shared" si="19"/>
        <v>0</v>
      </c>
      <c r="Y278" s="56">
        <f t="shared" si="20"/>
        <v>0</v>
      </c>
      <c r="Z278" s="56" t="str">
        <f t="shared" si="24"/>
        <v/>
      </c>
      <c r="AA278" s="56">
        <f t="shared" si="21"/>
        <v>0</v>
      </c>
      <c r="AB278" s="56">
        <f t="shared" si="22"/>
        <v>0</v>
      </c>
      <c r="AC278" s="56">
        <f t="shared" si="23"/>
        <v>0</v>
      </c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  <c r="BG278" s="56"/>
      <c r="BH278" s="56"/>
      <c r="BI278" s="56"/>
      <c r="BJ278" s="56"/>
      <c r="BK278" s="56"/>
      <c r="BL278" s="56"/>
    </row>
    <row r="279" spans="1:64" s="57" customFormat="1" ht="25.5" x14ac:dyDescent="0.4">
      <c r="A279" s="68"/>
      <c r="I279" s="70"/>
      <c r="R279" s="70"/>
      <c r="U279" s="71"/>
      <c r="W279" s="56"/>
      <c r="X279" s="56">
        <f t="shared" si="19"/>
        <v>0</v>
      </c>
      <c r="Y279" s="56">
        <f t="shared" si="20"/>
        <v>0</v>
      </c>
      <c r="Z279" s="56" t="str">
        <f t="shared" si="24"/>
        <v/>
      </c>
      <c r="AA279" s="56">
        <f t="shared" si="21"/>
        <v>0</v>
      </c>
      <c r="AB279" s="56">
        <f t="shared" si="22"/>
        <v>0</v>
      </c>
      <c r="AC279" s="56">
        <f t="shared" si="23"/>
        <v>0</v>
      </c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  <c r="BG279" s="56"/>
      <c r="BH279" s="56"/>
      <c r="BI279" s="56"/>
      <c r="BJ279" s="56"/>
      <c r="BK279" s="56"/>
      <c r="BL279" s="56"/>
    </row>
    <row r="280" spans="1:64" s="57" customFormat="1" ht="25.5" x14ac:dyDescent="0.4">
      <c r="A280" s="68"/>
      <c r="I280" s="70"/>
      <c r="R280" s="70"/>
      <c r="U280" s="71"/>
      <c r="W280" s="56"/>
      <c r="X280" s="56">
        <f t="shared" ref="X280:X342" si="25">COUNTIF(H280:T280,"○")+COUNTIF(H280:T280,"●")</f>
        <v>0</v>
      </c>
      <c r="Y280" s="56">
        <f t="shared" ref="Y280:Y342" si="26">COUNTIF(H280:T280,"●")</f>
        <v>0</v>
      </c>
      <c r="Z280" s="56" t="str">
        <f t="shared" si="24"/>
        <v/>
      </c>
      <c r="AA280" s="56">
        <f t="shared" si="21"/>
        <v>0</v>
      </c>
      <c r="AB280" s="56">
        <f t="shared" si="22"/>
        <v>0</v>
      </c>
      <c r="AC280" s="56">
        <f t="shared" si="23"/>
        <v>0</v>
      </c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  <c r="BG280" s="56"/>
      <c r="BH280" s="56"/>
      <c r="BI280" s="56"/>
      <c r="BJ280" s="56"/>
      <c r="BK280" s="56"/>
      <c r="BL280" s="56"/>
    </row>
    <row r="281" spans="1:64" s="57" customFormat="1" ht="25.5" x14ac:dyDescent="0.4">
      <c r="A281" s="68"/>
      <c r="I281" s="70"/>
      <c r="R281" s="70"/>
      <c r="U281" s="71"/>
      <c r="W281" s="56"/>
      <c r="X281" s="56">
        <f t="shared" si="25"/>
        <v>0</v>
      </c>
      <c r="Y281" s="56">
        <f t="shared" si="26"/>
        <v>0</v>
      </c>
      <c r="Z281" s="56" t="str">
        <f t="shared" ref="Z281:Z342" si="27">IF(X281=0,"",X281=Y281)</f>
        <v/>
      </c>
      <c r="AA281" s="56">
        <f t="shared" ref="AA281:AA342" si="28">COUNTIF(H281,"○")+COUNTIF(H281,"●")</f>
        <v>0</v>
      </c>
      <c r="AB281" s="56">
        <f t="shared" ref="AB281:AB342" si="29">COUNTIF(K281,"○")+COUNTIF(K281,"●")+COUNTIF(N281,"○")+COUNTIF(N281,"●")+COUNTIF(Q281,"○")+COUNTIF(Q281,"●")</f>
        <v>0</v>
      </c>
      <c r="AC281" s="56">
        <f t="shared" ref="AC281:AC342" si="30">COUNTIF(T281,"○")+COUNTIF(T281,"●")</f>
        <v>0</v>
      </c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  <c r="BG281" s="56"/>
      <c r="BH281" s="56"/>
      <c r="BI281" s="56"/>
      <c r="BJ281" s="56"/>
      <c r="BK281" s="56"/>
      <c r="BL281" s="56"/>
    </row>
    <row r="282" spans="1:64" s="57" customFormat="1" ht="25.5" x14ac:dyDescent="0.4">
      <c r="A282" s="68"/>
      <c r="I282" s="70"/>
      <c r="R282" s="70"/>
      <c r="U282" s="71"/>
      <c r="W282" s="56"/>
      <c r="X282" s="56">
        <f t="shared" si="25"/>
        <v>0</v>
      </c>
      <c r="Y282" s="56">
        <f t="shared" si="26"/>
        <v>0</v>
      </c>
      <c r="Z282" s="56" t="str">
        <f t="shared" si="27"/>
        <v/>
      </c>
      <c r="AA282" s="56">
        <f t="shared" si="28"/>
        <v>0</v>
      </c>
      <c r="AB282" s="56">
        <f t="shared" si="29"/>
        <v>0</v>
      </c>
      <c r="AC282" s="56">
        <f t="shared" si="30"/>
        <v>0</v>
      </c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6"/>
      <c r="BH282" s="56"/>
      <c r="BI282" s="56"/>
      <c r="BJ282" s="56"/>
      <c r="BK282" s="56"/>
      <c r="BL282" s="56"/>
    </row>
    <row r="283" spans="1:64" s="57" customFormat="1" ht="25.5" x14ac:dyDescent="0.4">
      <c r="A283" s="68"/>
      <c r="I283" s="70"/>
      <c r="R283" s="70"/>
      <c r="U283" s="71"/>
      <c r="W283" s="56"/>
      <c r="X283" s="56">
        <f t="shared" si="25"/>
        <v>0</v>
      </c>
      <c r="Y283" s="56">
        <f t="shared" si="26"/>
        <v>0</v>
      </c>
      <c r="Z283" s="56" t="str">
        <f t="shared" si="27"/>
        <v/>
      </c>
      <c r="AA283" s="56">
        <f t="shared" si="28"/>
        <v>0</v>
      </c>
      <c r="AB283" s="56">
        <f t="shared" si="29"/>
        <v>0</v>
      </c>
      <c r="AC283" s="56">
        <f t="shared" si="30"/>
        <v>0</v>
      </c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6"/>
      <c r="BH283" s="56"/>
      <c r="BI283" s="56"/>
      <c r="BJ283" s="56"/>
      <c r="BK283" s="56"/>
      <c r="BL283" s="56"/>
    </row>
    <row r="284" spans="1:64" s="57" customFormat="1" ht="25.5" x14ac:dyDescent="0.4">
      <c r="A284" s="68"/>
      <c r="I284" s="70"/>
      <c r="R284" s="70"/>
      <c r="U284" s="71"/>
      <c r="W284" s="56"/>
      <c r="X284" s="56">
        <f t="shared" si="25"/>
        <v>0</v>
      </c>
      <c r="Y284" s="56">
        <f t="shared" si="26"/>
        <v>0</v>
      </c>
      <c r="Z284" s="56" t="str">
        <f t="shared" si="27"/>
        <v/>
      </c>
      <c r="AA284" s="56">
        <f t="shared" si="28"/>
        <v>0</v>
      </c>
      <c r="AB284" s="56">
        <f t="shared" si="29"/>
        <v>0</v>
      </c>
      <c r="AC284" s="56">
        <f t="shared" si="30"/>
        <v>0</v>
      </c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6"/>
      <c r="BH284" s="56"/>
      <c r="BI284" s="56"/>
      <c r="BJ284" s="56"/>
      <c r="BK284" s="56"/>
      <c r="BL284" s="56"/>
    </row>
    <row r="285" spans="1:64" s="57" customFormat="1" ht="25.5" x14ac:dyDescent="0.4">
      <c r="A285" s="68"/>
      <c r="I285" s="70"/>
      <c r="R285" s="70"/>
      <c r="U285" s="71"/>
      <c r="W285" s="56"/>
      <c r="X285" s="56">
        <f t="shared" si="25"/>
        <v>0</v>
      </c>
      <c r="Y285" s="56">
        <f t="shared" si="26"/>
        <v>0</v>
      </c>
      <c r="Z285" s="56" t="str">
        <f t="shared" si="27"/>
        <v/>
      </c>
      <c r="AA285" s="56">
        <f t="shared" si="28"/>
        <v>0</v>
      </c>
      <c r="AB285" s="56">
        <f t="shared" si="29"/>
        <v>0</v>
      </c>
      <c r="AC285" s="56">
        <f t="shared" si="30"/>
        <v>0</v>
      </c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6"/>
      <c r="BH285" s="56"/>
      <c r="BI285" s="56"/>
      <c r="BJ285" s="56"/>
      <c r="BK285" s="56"/>
      <c r="BL285" s="56"/>
    </row>
    <row r="286" spans="1:64" s="57" customFormat="1" ht="25.5" x14ac:dyDescent="0.4">
      <c r="A286" s="68"/>
      <c r="I286" s="70"/>
      <c r="R286" s="70"/>
      <c r="U286" s="71"/>
      <c r="W286" s="56"/>
      <c r="X286" s="56">
        <f t="shared" si="25"/>
        <v>0</v>
      </c>
      <c r="Y286" s="56">
        <f t="shared" si="26"/>
        <v>0</v>
      </c>
      <c r="Z286" s="56" t="str">
        <f t="shared" si="27"/>
        <v/>
      </c>
      <c r="AA286" s="56">
        <f t="shared" si="28"/>
        <v>0</v>
      </c>
      <c r="AB286" s="56">
        <f t="shared" si="29"/>
        <v>0</v>
      </c>
      <c r="AC286" s="56">
        <f t="shared" si="30"/>
        <v>0</v>
      </c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6"/>
      <c r="BH286" s="56"/>
      <c r="BI286" s="56"/>
      <c r="BJ286" s="56"/>
      <c r="BK286" s="56"/>
      <c r="BL286" s="56"/>
    </row>
    <row r="287" spans="1:64" s="57" customFormat="1" ht="25.5" x14ac:dyDescent="0.4">
      <c r="A287" s="68"/>
      <c r="I287" s="70"/>
      <c r="R287" s="70"/>
      <c r="U287" s="71"/>
      <c r="W287" s="56"/>
      <c r="X287" s="56">
        <f t="shared" si="25"/>
        <v>0</v>
      </c>
      <c r="Y287" s="56">
        <f t="shared" si="26"/>
        <v>0</v>
      </c>
      <c r="Z287" s="56" t="str">
        <f t="shared" si="27"/>
        <v/>
      </c>
      <c r="AA287" s="56">
        <f t="shared" si="28"/>
        <v>0</v>
      </c>
      <c r="AB287" s="56">
        <f t="shared" si="29"/>
        <v>0</v>
      </c>
      <c r="AC287" s="56">
        <f t="shared" si="30"/>
        <v>0</v>
      </c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6"/>
      <c r="BH287" s="56"/>
      <c r="BI287" s="56"/>
      <c r="BJ287" s="56"/>
      <c r="BK287" s="56"/>
      <c r="BL287" s="56"/>
    </row>
    <row r="288" spans="1:64" s="57" customFormat="1" ht="25.5" x14ac:dyDescent="0.4">
      <c r="A288" s="68"/>
      <c r="I288" s="70"/>
      <c r="R288" s="70"/>
      <c r="U288" s="71"/>
      <c r="W288" s="56"/>
      <c r="X288" s="56">
        <f t="shared" si="25"/>
        <v>0</v>
      </c>
      <c r="Y288" s="56">
        <f t="shared" si="26"/>
        <v>0</v>
      </c>
      <c r="Z288" s="56" t="str">
        <f t="shared" si="27"/>
        <v/>
      </c>
      <c r="AA288" s="56">
        <f t="shared" si="28"/>
        <v>0</v>
      </c>
      <c r="AB288" s="56">
        <f t="shared" si="29"/>
        <v>0</v>
      </c>
      <c r="AC288" s="56">
        <f t="shared" si="30"/>
        <v>0</v>
      </c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56"/>
      <c r="BI288" s="56"/>
      <c r="BJ288" s="56"/>
      <c r="BK288" s="56"/>
      <c r="BL288" s="56"/>
    </row>
    <row r="289" spans="1:64" s="57" customFormat="1" ht="25.5" x14ac:dyDescent="0.4">
      <c r="A289" s="68"/>
      <c r="I289" s="70"/>
      <c r="R289" s="70"/>
      <c r="U289" s="71"/>
      <c r="W289" s="56"/>
      <c r="X289" s="56">
        <f t="shared" si="25"/>
        <v>0</v>
      </c>
      <c r="Y289" s="56">
        <f t="shared" si="26"/>
        <v>0</v>
      </c>
      <c r="Z289" s="56" t="str">
        <f t="shared" si="27"/>
        <v/>
      </c>
      <c r="AA289" s="56">
        <f t="shared" si="28"/>
        <v>0</v>
      </c>
      <c r="AB289" s="56">
        <f t="shared" si="29"/>
        <v>0</v>
      </c>
      <c r="AC289" s="56">
        <f t="shared" si="30"/>
        <v>0</v>
      </c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6"/>
      <c r="BH289" s="56"/>
      <c r="BI289" s="56"/>
      <c r="BJ289" s="56"/>
      <c r="BK289" s="56"/>
      <c r="BL289" s="56"/>
    </row>
    <row r="290" spans="1:64" s="57" customFormat="1" ht="25.5" x14ac:dyDescent="0.4">
      <c r="A290" s="68"/>
      <c r="I290" s="70"/>
      <c r="R290" s="70"/>
      <c r="U290" s="71"/>
      <c r="W290" s="56"/>
      <c r="X290" s="56">
        <f t="shared" si="25"/>
        <v>0</v>
      </c>
      <c r="Y290" s="56">
        <f t="shared" si="26"/>
        <v>0</v>
      </c>
      <c r="Z290" s="56" t="str">
        <f t="shared" si="27"/>
        <v/>
      </c>
      <c r="AA290" s="56">
        <f t="shared" si="28"/>
        <v>0</v>
      </c>
      <c r="AB290" s="56">
        <f t="shared" si="29"/>
        <v>0</v>
      </c>
      <c r="AC290" s="56">
        <f t="shared" si="30"/>
        <v>0</v>
      </c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56"/>
      <c r="BI290" s="56"/>
      <c r="BJ290" s="56"/>
      <c r="BK290" s="56"/>
      <c r="BL290" s="56"/>
    </row>
    <row r="291" spans="1:64" s="57" customFormat="1" ht="25.5" x14ac:dyDescent="0.4">
      <c r="A291" s="68"/>
      <c r="I291" s="70"/>
      <c r="R291" s="70"/>
      <c r="U291" s="71"/>
      <c r="W291" s="56"/>
      <c r="X291" s="56">
        <f t="shared" si="25"/>
        <v>0</v>
      </c>
      <c r="Y291" s="56">
        <f t="shared" si="26"/>
        <v>0</v>
      </c>
      <c r="Z291" s="56" t="str">
        <f t="shared" si="27"/>
        <v/>
      </c>
      <c r="AA291" s="56">
        <f t="shared" si="28"/>
        <v>0</v>
      </c>
      <c r="AB291" s="56">
        <f t="shared" si="29"/>
        <v>0</v>
      </c>
      <c r="AC291" s="56">
        <f t="shared" si="30"/>
        <v>0</v>
      </c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6"/>
      <c r="BH291" s="56"/>
      <c r="BI291" s="56"/>
      <c r="BJ291" s="56"/>
      <c r="BK291" s="56"/>
      <c r="BL291" s="56"/>
    </row>
    <row r="292" spans="1:64" s="57" customFormat="1" ht="25.5" x14ac:dyDescent="0.4">
      <c r="A292" s="68"/>
      <c r="I292" s="70"/>
      <c r="R292" s="70"/>
      <c r="U292" s="71"/>
      <c r="W292" s="56"/>
      <c r="X292" s="56">
        <f t="shared" si="25"/>
        <v>0</v>
      </c>
      <c r="Y292" s="56">
        <f t="shared" si="26"/>
        <v>0</v>
      </c>
      <c r="Z292" s="56" t="str">
        <f t="shared" si="27"/>
        <v/>
      </c>
      <c r="AA292" s="56">
        <f t="shared" si="28"/>
        <v>0</v>
      </c>
      <c r="AB292" s="56">
        <f t="shared" si="29"/>
        <v>0</v>
      </c>
      <c r="AC292" s="56">
        <f t="shared" si="30"/>
        <v>0</v>
      </c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6"/>
      <c r="BH292" s="56"/>
      <c r="BI292" s="56"/>
      <c r="BJ292" s="56"/>
      <c r="BK292" s="56"/>
      <c r="BL292" s="56"/>
    </row>
    <row r="293" spans="1:64" s="57" customFormat="1" ht="25.5" x14ac:dyDescent="0.4">
      <c r="A293" s="68"/>
      <c r="I293" s="70"/>
      <c r="R293" s="70"/>
      <c r="U293" s="71"/>
      <c r="W293" s="56"/>
      <c r="X293" s="56">
        <f t="shared" si="25"/>
        <v>0</v>
      </c>
      <c r="Y293" s="56">
        <f t="shared" si="26"/>
        <v>0</v>
      </c>
      <c r="Z293" s="56" t="str">
        <f t="shared" si="27"/>
        <v/>
      </c>
      <c r="AA293" s="56">
        <f t="shared" si="28"/>
        <v>0</v>
      </c>
      <c r="AB293" s="56">
        <f t="shared" si="29"/>
        <v>0</v>
      </c>
      <c r="AC293" s="56">
        <f t="shared" si="30"/>
        <v>0</v>
      </c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6"/>
      <c r="BH293" s="56"/>
      <c r="BI293" s="56"/>
      <c r="BJ293" s="56"/>
      <c r="BK293" s="56"/>
      <c r="BL293" s="56"/>
    </row>
    <row r="294" spans="1:64" s="57" customFormat="1" ht="25.5" x14ac:dyDescent="0.4">
      <c r="A294" s="68"/>
      <c r="I294" s="70"/>
      <c r="R294" s="70"/>
      <c r="U294" s="71"/>
      <c r="W294" s="56"/>
      <c r="X294" s="56">
        <f t="shared" si="25"/>
        <v>0</v>
      </c>
      <c r="Y294" s="56">
        <f t="shared" si="26"/>
        <v>0</v>
      </c>
      <c r="Z294" s="56" t="str">
        <f t="shared" si="27"/>
        <v/>
      </c>
      <c r="AA294" s="56">
        <f t="shared" si="28"/>
        <v>0</v>
      </c>
      <c r="AB294" s="56">
        <f t="shared" si="29"/>
        <v>0</v>
      </c>
      <c r="AC294" s="56">
        <f t="shared" si="30"/>
        <v>0</v>
      </c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6"/>
      <c r="BH294" s="56"/>
      <c r="BI294" s="56"/>
      <c r="BJ294" s="56"/>
      <c r="BK294" s="56"/>
      <c r="BL294" s="56"/>
    </row>
    <row r="295" spans="1:64" s="57" customFormat="1" ht="25.5" x14ac:dyDescent="0.4">
      <c r="A295" s="68"/>
      <c r="I295" s="70"/>
      <c r="R295" s="70"/>
      <c r="U295" s="71"/>
      <c r="W295" s="56"/>
      <c r="X295" s="56">
        <f t="shared" si="25"/>
        <v>0</v>
      </c>
      <c r="Y295" s="56">
        <f t="shared" si="26"/>
        <v>0</v>
      </c>
      <c r="Z295" s="56" t="str">
        <f t="shared" si="27"/>
        <v/>
      </c>
      <c r="AA295" s="56">
        <f t="shared" si="28"/>
        <v>0</v>
      </c>
      <c r="AB295" s="56">
        <f t="shared" si="29"/>
        <v>0</v>
      </c>
      <c r="AC295" s="56">
        <f t="shared" si="30"/>
        <v>0</v>
      </c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6"/>
      <c r="BH295" s="56"/>
      <c r="BI295" s="56"/>
      <c r="BJ295" s="56"/>
      <c r="BK295" s="56"/>
      <c r="BL295" s="56"/>
    </row>
    <row r="296" spans="1:64" s="57" customFormat="1" ht="25.5" x14ac:dyDescent="0.4">
      <c r="A296" s="68"/>
      <c r="I296" s="70"/>
      <c r="R296" s="70"/>
      <c r="U296" s="71"/>
      <c r="W296" s="56"/>
      <c r="X296" s="56">
        <f t="shared" si="25"/>
        <v>0</v>
      </c>
      <c r="Y296" s="56">
        <f t="shared" si="26"/>
        <v>0</v>
      </c>
      <c r="Z296" s="56" t="str">
        <f t="shared" si="27"/>
        <v/>
      </c>
      <c r="AA296" s="56">
        <f t="shared" si="28"/>
        <v>0</v>
      </c>
      <c r="AB296" s="56">
        <f t="shared" si="29"/>
        <v>0</v>
      </c>
      <c r="AC296" s="56">
        <f t="shared" si="30"/>
        <v>0</v>
      </c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</row>
    <row r="297" spans="1:64" s="57" customFormat="1" ht="25.5" x14ac:dyDescent="0.4">
      <c r="A297" s="68"/>
      <c r="I297" s="70"/>
      <c r="R297" s="70"/>
      <c r="U297" s="71"/>
      <c r="W297" s="56"/>
      <c r="X297" s="56">
        <f t="shared" si="25"/>
        <v>0</v>
      </c>
      <c r="Y297" s="56">
        <f t="shared" si="26"/>
        <v>0</v>
      </c>
      <c r="Z297" s="56" t="str">
        <f t="shared" si="27"/>
        <v/>
      </c>
      <c r="AA297" s="56">
        <f t="shared" si="28"/>
        <v>0</v>
      </c>
      <c r="AB297" s="56">
        <f t="shared" si="29"/>
        <v>0</v>
      </c>
      <c r="AC297" s="56">
        <f t="shared" si="30"/>
        <v>0</v>
      </c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56"/>
      <c r="BI297" s="56"/>
      <c r="BJ297" s="56"/>
      <c r="BK297" s="56"/>
      <c r="BL297" s="56"/>
    </row>
    <row r="298" spans="1:64" s="57" customFormat="1" ht="25.5" x14ac:dyDescent="0.4">
      <c r="A298" s="68"/>
      <c r="I298" s="70"/>
      <c r="R298" s="70"/>
      <c r="U298" s="71"/>
      <c r="W298" s="56"/>
      <c r="X298" s="56">
        <f t="shared" si="25"/>
        <v>0</v>
      </c>
      <c r="Y298" s="56">
        <f t="shared" si="26"/>
        <v>0</v>
      </c>
      <c r="Z298" s="56" t="str">
        <f t="shared" si="27"/>
        <v/>
      </c>
      <c r="AA298" s="56">
        <f t="shared" si="28"/>
        <v>0</v>
      </c>
      <c r="AB298" s="56">
        <f t="shared" si="29"/>
        <v>0</v>
      </c>
      <c r="AC298" s="56">
        <f t="shared" si="30"/>
        <v>0</v>
      </c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56"/>
      <c r="BI298" s="56"/>
      <c r="BJ298" s="56"/>
      <c r="BK298" s="56"/>
      <c r="BL298" s="56"/>
    </row>
    <row r="299" spans="1:64" s="57" customFormat="1" ht="25.5" x14ac:dyDescent="0.4">
      <c r="A299" s="68"/>
      <c r="I299" s="70"/>
      <c r="R299" s="70"/>
      <c r="U299" s="71"/>
      <c r="W299" s="56"/>
      <c r="X299" s="56">
        <f t="shared" si="25"/>
        <v>0</v>
      </c>
      <c r="Y299" s="56">
        <f t="shared" si="26"/>
        <v>0</v>
      </c>
      <c r="Z299" s="56" t="str">
        <f t="shared" si="27"/>
        <v/>
      </c>
      <c r="AA299" s="56">
        <f t="shared" si="28"/>
        <v>0</v>
      </c>
      <c r="AB299" s="56">
        <f t="shared" si="29"/>
        <v>0</v>
      </c>
      <c r="AC299" s="56">
        <f t="shared" si="30"/>
        <v>0</v>
      </c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56"/>
      <c r="BI299" s="56"/>
      <c r="BJ299" s="56"/>
      <c r="BK299" s="56"/>
      <c r="BL299" s="56"/>
    </row>
    <row r="300" spans="1:64" s="57" customFormat="1" ht="25.5" x14ac:dyDescent="0.4">
      <c r="A300" s="68"/>
      <c r="I300" s="70"/>
      <c r="R300" s="70"/>
      <c r="U300" s="71"/>
      <c r="W300" s="56"/>
      <c r="X300" s="56">
        <f t="shared" si="25"/>
        <v>0</v>
      </c>
      <c r="Y300" s="56">
        <f t="shared" si="26"/>
        <v>0</v>
      </c>
      <c r="Z300" s="56" t="str">
        <f t="shared" si="27"/>
        <v/>
      </c>
      <c r="AA300" s="56">
        <f t="shared" si="28"/>
        <v>0</v>
      </c>
      <c r="AB300" s="56">
        <f t="shared" si="29"/>
        <v>0</v>
      </c>
      <c r="AC300" s="56">
        <f t="shared" si="30"/>
        <v>0</v>
      </c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</row>
    <row r="301" spans="1:64" s="57" customFormat="1" ht="25.5" x14ac:dyDescent="0.4">
      <c r="A301" s="68"/>
      <c r="I301" s="70"/>
      <c r="R301" s="70"/>
      <c r="U301" s="71"/>
      <c r="W301" s="56"/>
      <c r="X301" s="56">
        <f t="shared" si="25"/>
        <v>0</v>
      </c>
      <c r="Y301" s="56">
        <f t="shared" si="26"/>
        <v>0</v>
      </c>
      <c r="Z301" s="56" t="str">
        <f t="shared" si="27"/>
        <v/>
      </c>
      <c r="AA301" s="56">
        <f t="shared" si="28"/>
        <v>0</v>
      </c>
      <c r="AB301" s="56">
        <f t="shared" si="29"/>
        <v>0</v>
      </c>
      <c r="AC301" s="56">
        <f t="shared" si="30"/>
        <v>0</v>
      </c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</row>
    <row r="302" spans="1:64" s="57" customFormat="1" ht="25.5" x14ac:dyDescent="0.4">
      <c r="A302" s="68"/>
      <c r="I302" s="70"/>
      <c r="R302" s="70"/>
      <c r="U302" s="71"/>
      <c r="W302" s="56"/>
      <c r="X302" s="56">
        <f t="shared" si="25"/>
        <v>0</v>
      </c>
      <c r="Y302" s="56">
        <f t="shared" si="26"/>
        <v>0</v>
      </c>
      <c r="Z302" s="56" t="str">
        <f t="shared" si="27"/>
        <v/>
      </c>
      <c r="AA302" s="56">
        <f t="shared" si="28"/>
        <v>0</v>
      </c>
      <c r="AB302" s="56">
        <f t="shared" si="29"/>
        <v>0</v>
      </c>
      <c r="AC302" s="56">
        <f t="shared" si="30"/>
        <v>0</v>
      </c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</row>
    <row r="303" spans="1:64" s="57" customFormat="1" ht="25.5" x14ac:dyDescent="0.4">
      <c r="A303" s="68"/>
      <c r="I303" s="70"/>
      <c r="R303" s="70"/>
      <c r="U303" s="71"/>
      <c r="W303" s="56"/>
      <c r="X303" s="56">
        <f t="shared" si="25"/>
        <v>0</v>
      </c>
      <c r="Y303" s="56">
        <f t="shared" si="26"/>
        <v>0</v>
      </c>
      <c r="Z303" s="56" t="str">
        <f t="shared" si="27"/>
        <v/>
      </c>
      <c r="AA303" s="56">
        <f t="shared" si="28"/>
        <v>0</v>
      </c>
      <c r="AB303" s="56">
        <f t="shared" si="29"/>
        <v>0</v>
      </c>
      <c r="AC303" s="56">
        <f t="shared" si="30"/>
        <v>0</v>
      </c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6"/>
      <c r="BH303" s="56"/>
      <c r="BI303" s="56"/>
      <c r="BJ303" s="56"/>
      <c r="BK303" s="56"/>
      <c r="BL303" s="56"/>
    </row>
    <row r="304" spans="1:64" s="57" customFormat="1" ht="25.5" x14ac:dyDescent="0.4">
      <c r="A304" s="68"/>
      <c r="I304" s="70"/>
      <c r="R304" s="70"/>
      <c r="U304" s="71"/>
      <c r="W304" s="56"/>
      <c r="X304" s="56">
        <f t="shared" si="25"/>
        <v>0</v>
      </c>
      <c r="Y304" s="56">
        <f t="shared" si="26"/>
        <v>0</v>
      </c>
      <c r="Z304" s="56" t="str">
        <f t="shared" si="27"/>
        <v/>
      </c>
      <c r="AA304" s="56">
        <f t="shared" si="28"/>
        <v>0</v>
      </c>
      <c r="AB304" s="56">
        <f t="shared" si="29"/>
        <v>0</v>
      </c>
      <c r="AC304" s="56">
        <f t="shared" si="30"/>
        <v>0</v>
      </c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6"/>
      <c r="BH304" s="56"/>
      <c r="BI304" s="56"/>
      <c r="BJ304" s="56"/>
      <c r="BK304" s="56"/>
      <c r="BL304" s="56"/>
    </row>
    <row r="305" spans="1:64" s="57" customFormat="1" ht="25.5" x14ac:dyDescent="0.4">
      <c r="A305" s="68"/>
      <c r="I305" s="70"/>
      <c r="R305" s="70"/>
      <c r="U305" s="71"/>
      <c r="W305" s="56"/>
      <c r="X305" s="56">
        <f t="shared" si="25"/>
        <v>0</v>
      </c>
      <c r="Y305" s="56">
        <f t="shared" si="26"/>
        <v>0</v>
      </c>
      <c r="Z305" s="56" t="str">
        <f t="shared" si="27"/>
        <v/>
      </c>
      <c r="AA305" s="56">
        <f t="shared" si="28"/>
        <v>0</v>
      </c>
      <c r="AB305" s="56">
        <f t="shared" si="29"/>
        <v>0</v>
      </c>
      <c r="AC305" s="56">
        <f t="shared" si="30"/>
        <v>0</v>
      </c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6"/>
      <c r="BH305" s="56"/>
      <c r="BI305" s="56"/>
      <c r="BJ305" s="56"/>
      <c r="BK305" s="56"/>
      <c r="BL305" s="56"/>
    </row>
    <row r="306" spans="1:64" s="57" customFormat="1" ht="25.5" x14ac:dyDescent="0.4">
      <c r="A306" s="68"/>
      <c r="I306" s="70"/>
      <c r="R306" s="70"/>
      <c r="U306" s="71"/>
      <c r="W306" s="56"/>
      <c r="X306" s="56">
        <f t="shared" si="25"/>
        <v>0</v>
      </c>
      <c r="Y306" s="56">
        <f t="shared" si="26"/>
        <v>0</v>
      </c>
      <c r="Z306" s="56" t="str">
        <f t="shared" si="27"/>
        <v/>
      </c>
      <c r="AA306" s="56">
        <f t="shared" si="28"/>
        <v>0</v>
      </c>
      <c r="AB306" s="56">
        <f t="shared" si="29"/>
        <v>0</v>
      </c>
      <c r="AC306" s="56">
        <f t="shared" si="30"/>
        <v>0</v>
      </c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6"/>
      <c r="BH306" s="56"/>
      <c r="BI306" s="56"/>
      <c r="BJ306" s="56"/>
      <c r="BK306" s="56"/>
      <c r="BL306" s="56"/>
    </row>
    <row r="307" spans="1:64" s="57" customFormat="1" ht="25.5" x14ac:dyDescent="0.4">
      <c r="A307" s="68"/>
      <c r="I307" s="70"/>
      <c r="R307" s="70"/>
      <c r="U307" s="71"/>
      <c r="W307" s="56"/>
      <c r="X307" s="56">
        <f t="shared" si="25"/>
        <v>0</v>
      </c>
      <c r="Y307" s="56">
        <f t="shared" si="26"/>
        <v>0</v>
      </c>
      <c r="Z307" s="56" t="str">
        <f t="shared" si="27"/>
        <v/>
      </c>
      <c r="AA307" s="56">
        <f t="shared" si="28"/>
        <v>0</v>
      </c>
      <c r="AB307" s="56">
        <f t="shared" si="29"/>
        <v>0</v>
      </c>
      <c r="AC307" s="56">
        <f t="shared" si="30"/>
        <v>0</v>
      </c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6"/>
      <c r="BH307" s="56"/>
      <c r="BI307" s="56"/>
      <c r="BJ307" s="56"/>
      <c r="BK307" s="56"/>
      <c r="BL307" s="56"/>
    </row>
    <row r="308" spans="1:64" s="57" customFormat="1" ht="25.5" x14ac:dyDescent="0.4">
      <c r="A308" s="68"/>
      <c r="I308" s="70"/>
      <c r="R308" s="70"/>
      <c r="U308" s="71"/>
      <c r="W308" s="56"/>
      <c r="X308" s="56">
        <f t="shared" si="25"/>
        <v>0</v>
      </c>
      <c r="Y308" s="56">
        <f t="shared" si="26"/>
        <v>0</v>
      </c>
      <c r="Z308" s="56" t="str">
        <f t="shared" si="27"/>
        <v/>
      </c>
      <c r="AA308" s="56">
        <f t="shared" si="28"/>
        <v>0</v>
      </c>
      <c r="AB308" s="56">
        <f t="shared" si="29"/>
        <v>0</v>
      </c>
      <c r="AC308" s="56">
        <f t="shared" si="30"/>
        <v>0</v>
      </c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6"/>
      <c r="BH308" s="56"/>
      <c r="BI308" s="56"/>
      <c r="BJ308" s="56"/>
      <c r="BK308" s="56"/>
      <c r="BL308" s="56"/>
    </row>
    <row r="309" spans="1:64" s="57" customFormat="1" ht="25.5" x14ac:dyDescent="0.4">
      <c r="A309" s="68"/>
      <c r="I309" s="70"/>
      <c r="R309" s="70"/>
      <c r="U309" s="71"/>
      <c r="W309" s="56"/>
      <c r="X309" s="56">
        <f t="shared" si="25"/>
        <v>0</v>
      </c>
      <c r="Y309" s="56">
        <f t="shared" si="26"/>
        <v>0</v>
      </c>
      <c r="Z309" s="56" t="str">
        <f t="shared" si="27"/>
        <v/>
      </c>
      <c r="AA309" s="56">
        <f t="shared" si="28"/>
        <v>0</v>
      </c>
      <c r="AB309" s="56">
        <f t="shared" si="29"/>
        <v>0</v>
      </c>
      <c r="AC309" s="56">
        <f t="shared" si="30"/>
        <v>0</v>
      </c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56"/>
      <c r="BI309" s="56"/>
      <c r="BJ309" s="56"/>
      <c r="BK309" s="56"/>
      <c r="BL309" s="56"/>
    </row>
    <row r="310" spans="1:64" s="57" customFormat="1" ht="25.5" x14ac:dyDescent="0.4">
      <c r="A310" s="68"/>
      <c r="I310" s="70"/>
      <c r="R310" s="70"/>
      <c r="U310" s="71"/>
      <c r="W310" s="56"/>
      <c r="X310" s="56">
        <f t="shared" si="25"/>
        <v>0</v>
      </c>
      <c r="Y310" s="56">
        <f t="shared" si="26"/>
        <v>0</v>
      </c>
      <c r="Z310" s="56" t="str">
        <f t="shared" si="27"/>
        <v/>
      </c>
      <c r="AA310" s="56">
        <f t="shared" si="28"/>
        <v>0</v>
      </c>
      <c r="AB310" s="56">
        <f t="shared" si="29"/>
        <v>0</v>
      </c>
      <c r="AC310" s="56">
        <f t="shared" si="30"/>
        <v>0</v>
      </c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6"/>
      <c r="BH310" s="56"/>
      <c r="BI310" s="56"/>
      <c r="BJ310" s="56"/>
      <c r="BK310" s="56"/>
      <c r="BL310" s="56"/>
    </row>
    <row r="311" spans="1:64" s="57" customFormat="1" ht="25.5" x14ac:dyDescent="0.4">
      <c r="A311" s="68"/>
      <c r="I311" s="70"/>
      <c r="R311" s="70"/>
      <c r="U311" s="71"/>
      <c r="W311" s="56"/>
      <c r="X311" s="56">
        <f t="shared" si="25"/>
        <v>0</v>
      </c>
      <c r="Y311" s="56">
        <f t="shared" si="26"/>
        <v>0</v>
      </c>
      <c r="Z311" s="56" t="str">
        <f t="shared" si="27"/>
        <v/>
      </c>
      <c r="AA311" s="56">
        <f t="shared" si="28"/>
        <v>0</v>
      </c>
      <c r="AB311" s="56">
        <f t="shared" si="29"/>
        <v>0</v>
      </c>
      <c r="AC311" s="56">
        <f t="shared" si="30"/>
        <v>0</v>
      </c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6"/>
      <c r="BH311" s="56"/>
      <c r="BI311" s="56"/>
      <c r="BJ311" s="56"/>
      <c r="BK311" s="56"/>
      <c r="BL311" s="56"/>
    </row>
    <row r="312" spans="1:64" s="57" customFormat="1" ht="25.5" x14ac:dyDescent="0.4">
      <c r="A312" s="68"/>
      <c r="I312" s="70"/>
      <c r="R312" s="70"/>
      <c r="U312" s="71"/>
      <c r="W312" s="56"/>
      <c r="X312" s="56">
        <f t="shared" si="25"/>
        <v>0</v>
      </c>
      <c r="Y312" s="56">
        <f t="shared" si="26"/>
        <v>0</v>
      </c>
      <c r="Z312" s="56" t="str">
        <f t="shared" si="27"/>
        <v/>
      </c>
      <c r="AA312" s="56">
        <f t="shared" si="28"/>
        <v>0</v>
      </c>
      <c r="AB312" s="56">
        <f t="shared" si="29"/>
        <v>0</v>
      </c>
      <c r="AC312" s="56">
        <f t="shared" si="30"/>
        <v>0</v>
      </c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6"/>
      <c r="BH312" s="56"/>
      <c r="BI312" s="56"/>
      <c r="BJ312" s="56"/>
      <c r="BK312" s="56"/>
      <c r="BL312" s="56"/>
    </row>
    <row r="313" spans="1:64" s="57" customFormat="1" ht="25.5" x14ac:dyDescent="0.4">
      <c r="A313" s="68"/>
      <c r="I313" s="70"/>
      <c r="R313" s="70"/>
      <c r="U313" s="71"/>
      <c r="W313" s="56"/>
      <c r="X313" s="56">
        <f t="shared" si="25"/>
        <v>0</v>
      </c>
      <c r="Y313" s="56">
        <f t="shared" si="26"/>
        <v>0</v>
      </c>
      <c r="Z313" s="56" t="str">
        <f t="shared" si="27"/>
        <v/>
      </c>
      <c r="AA313" s="56">
        <f t="shared" si="28"/>
        <v>0</v>
      </c>
      <c r="AB313" s="56">
        <f t="shared" si="29"/>
        <v>0</v>
      </c>
      <c r="AC313" s="56">
        <f t="shared" si="30"/>
        <v>0</v>
      </c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6"/>
      <c r="BH313" s="56"/>
      <c r="BI313" s="56"/>
      <c r="BJ313" s="56"/>
      <c r="BK313" s="56"/>
      <c r="BL313" s="56"/>
    </row>
    <row r="314" spans="1:64" s="57" customFormat="1" ht="25.5" x14ac:dyDescent="0.4">
      <c r="A314" s="68"/>
      <c r="I314" s="70"/>
      <c r="R314" s="70"/>
      <c r="U314" s="71"/>
      <c r="W314" s="56"/>
      <c r="X314" s="56">
        <f t="shared" si="25"/>
        <v>0</v>
      </c>
      <c r="Y314" s="56">
        <f t="shared" si="26"/>
        <v>0</v>
      </c>
      <c r="Z314" s="56" t="str">
        <f t="shared" si="27"/>
        <v/>
      </c>
      <c r="AA314" s="56">
        <f t="shared" si="28"/>
        <v>0</v>
      </c>
      <c r="AB314" s="56">
        <f t="shared" si="29"/>
        <v>0</v>
      </c>
      <c r="AC314" s="56">
        <f t="shared" si="30"/>
        <v>0</v>
      </c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  <c r="BG314" s="56"/>
      <c r="BH314" s="56"/>
      <c r="BI314" s="56"/>
      <c r="BJ314" s="56"/>
      <c r="BK314" s="56"/>
      <c r="BL314" s="56"/>
    </row>
    <row r="315" spans="1:64" s="57" customFormat="1" ht="25.5" x14ac:dyDescent="0.4">
      <c r="A315" s="68"/>
      <c r="I315" s="70"/>
      <c r="R315" s="70"/>
      <c r="U315" s="71"/>
      <c r="W315" s="56"/>
      <c r="X315" s="56">
        <f t="shared" si="25"/>
        <v>0</v>
      </c>
      <c r="Y315" s="56">
        <f t="shared" si="26"/>
        <v>0</v>
      </c>
      <c r="Z315" s="56" t="str">
        <f t="shared" si="27"/>
        <v/>
      </c>
      <c r="AA315" s="56">
        <f t="shared" si="28"/>
        <v>0</v>
      </c>
      <c r="AB315" s="56">
        <f t="shared" si="29"/>
        <v>0</v>
      </c>
      <c r="AC315" s="56">
        <f t="shared" si="30"/>
        <v>0</v>
      </c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56"/>
      <c r="BI315" s="56"/>
      <c r="BJ315" s="56"/>
      <c r="BK315" s="56"/>
      <c r="BL315" s="56"/>
    </row>
    <row r="316" spans="1:64" s="57" customFormat="1" ht="25.5" x14ac:dyDescent="0.4">
      <c r="A316" s="68"/>
      <c r="I316" s="70"/>
      <c r="R316" s="70"/>
      <c r="U316" s="71"/>
      <c r="W316" s="56"/>
      <c r="X316" s="56">
        <f t="shared" si="25"/>
        <v>0</v>
      </c>
      <c r="Y316" s="56">
        <f t="shared" si="26"/>
        <v>0</v>
      </c>
      <c r="Z316" s="56" t="str">
        <f t="shared" si="27"/>
        <v/>
      </c>
      <c r="AA316" s="56">
        <f t="shared" si="28"/>
        <v>0</v>
      </c>
      <c r="AB316" s="56">
        <f t="shared" si="29"/>
        <v>0</v>
      </c>
      <c r="AC316" s="56">
        <f t="shared" si="30"/>
        <v>0</v>
      </c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56"/>
      <c r="BI316" s="56"/>
      <c r="BJ316" s="56"/>
      <c r="BK316" s="56"/>
      <c r="BL316" s="56"/>
    </row>
    <row r="317" spans="1:64" s="57" customFormat="1" ht="25.5" x14ac:dyDescent="0.4">
      <c r="A317" s="68"/>
      <c r="I317" s="70"/>
      <c r="R317" s="70"/>
      <c r="U317" s="71"/>
      <c r="W317" s="56"/>
      <c r="X317" s="56">
        <f t="shared" si="25"/>
        <v>0</v>
      </c>
      <c r="Y317" s="56">
        <f t="shared" si="26"/>
        <v>0</v>
      </c>
      <c r="Z317" s="56" t="str">
        <f t="shared" si="27"/>
        <v/>
      </c>
      <c r="AA317" s="56">
        <f t="shared" si="28"/>
        <v>0</v>
      </c>
      <c r="AB317" s="56">
        <f t="shared" si="29"/>
        <v>0</v>
      </c>
      <c r="AC317" s="56">
        <f t="shared" si="30"/>
        <v>0</v>
      </c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  <c r="BG317" s="56"/>
      <c r="BH317" s="56"/>
      <c r="BI317" s="56"/>
      <c r="BJ317" s="56"/>
      <c r="BK317" s="56"/>
      <c r="BL317" s="56"/>
    </row>
    <row r="318" spans="1:64" s="57" customFormat="1" ht="25.5" x14ac:dyDescent="0.4">
      <c r="A318" s="68"/>
      <c r="I318" s="70"/>
      <c r="R318" s="70"/>
      <c r="U318" s="71"/>
      <c r="W318" s="56"/>
      <c r="X318" s="56">
        <f t="shared" si="25"/>
        <v>0</v>
      </c>
      <c r="Y318" s="56">
        <f t="shared" si="26"/>
        <v>0</v>
      </c>
      <c r="Z318" s="56" t="str">
        <f t="shared" si="27"/>
        <v/>
      </c>
      <c r="AA318" s="56">
        <f t="shared" si="28"/>
        <v>0</v>
      </c>
      <c r="AB318" s="56">
        <f t="shared" si="29"/>
        <v>0</v>
      </c>
      <c r="AC318" s="56">
        <f t="shared" si="30"/>
        <v>0</v>
      </c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6"/>
      <c r="BH318" s="56"/>
      <c r="BI318" s="56"/>
      <c r="BJ318" s="56"/>
      <c r="BK318" s="56"/>
      <c r="BL318" s="56"/>
    </row>
    <row r="319" spans="1:64" s="57" customFormat="1" ht="25.5" x14ac:dyDescent="0.4">
      <c r="A319" s="68"/>
      <c r="I319" s="70"/>
      <c r="R319" s="70"/>
      <c r="U319" s="71"/>
      <c r="W319" s="56"/>
      <c r="X319" s="56">
        <f t="shared" si="25"/>
        <v>0</v>
      </c>
      <c r="Y319" s="56">
        <f t="shared" si="26"/>
        <v>0</v>
      </c>
      <c r="Z319" s="56" t="str">
        <f t="shared" si="27"/>
        <v/>
      </c>
      <c r="AA319" s="56">
        <f t="shared" si="28"/>
        <v>0</v>
      </c>
      <c r="AB319" s="56">
        <f t="shared" si="29"/>
        <v>0</v>
      </c>
      <c r="AC319" s="56">
        <f t="shared" si="30"/>
        <v>0</v>
      </c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6"/>
      <c r="BH319" s="56"/>
      <c r="BI319" s="56"/>
      <c r="BJ319" s="56"/>
      <c r="BK319" s="56"/>
      <c r="BL319" s="56"/>
    </row>
    <row r="320" spans="1:64" s="57" customFormat="1" ht="25.5" x14ac:dyDescent="0.4">
      <c r="A320" s="68"/>
      <c r="I320" s="70"/>
      <c r="R320" s="70"/>
      <c r="U320" s="71"/>
      <c r="W320" s="56"/>
      <c r="X320" s="56">
        <f t="shared" si="25"/>
        <v>0</v>
      </c>
      <c r="Y320" s="56">
        <f t="shared" si="26"/>
        <v>0</v>
      </c>
      <c r="Z320" s="56" t="str">
        <f t="shared" si="27"/>
        <v/>
      </c>
      <c r="AA320" s="56">
        <f t="shared" si="28"/>
        <v>0</v>
      </c>
      <c r="AB320" s="56">
        <f t="shared" si="29"/>
        <v>0</v>
      </c>
      <c r="AC320" s="56">
        <f t="shared" si="30"/>
        <v>0</v>
      </c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6"/>
      <c r="BH320" s="56"/>
      <c r="BI320" s="56"/>
      <c r="BJ320" s="56"/>
      <c r="BK320" s="56"/>
      <c r="BL320" s="56"/>
    </row>
    <row r="321" spans="1:64" s="57" customFormat="1" ht="25.5" x14ac:dyDescent="0.4">
      <c r="A321" s="68"/>
      <c r="I321" s="70"/>
      <c r="R321" s="70"/>
      <c r="U321" s="71"/>
      <c r="W321" s="56"/>
      <c r="X321" s="56">
        <f t="shared" si="25"/>
        <v>0</v>
      </c>
      <c r="Y321" s="56">
        <f t="shared" si="26"/>
        <v>0</v>
      </c>
      <c r="Z321" s="56" t="str">
        <f t="shared" si="27"/>
        <v/>
      </c>
      <c r="AA321" s="56">
        <f t="shared" si="28"/>
        <v>0</v>
      </c>
      <c r="AB321" s="56">
        <f t="shared" si="29"/>
        <v>0</v>
      </c>
      <c r="AC321" s="56">
        <f t="shared" si="30"/>
        <v>0</v>
      </c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6"/>
      <c r="BH321" s="56"/>
      <c r="BI321" s="56"/>
      <c r="BJ321" s="56"/>
      <c r="BK321" s="56"/>
      <c r="BL321" s="56"/>
    </row>
    <row r="322" spans="1:64" s="57" customFormat="1" ht="25.5" x14ac:dyDescent="0.4">
      <c r="A322" s="68"/>
      <c r="I322" s="70"/>
      <c r="R322" s="70"/>
      <c r="U322" s="71"/>
      <c r="W322" s="56"/>
      <c r="X322" s="56">
        <f t="shared" si="25"/>
        <v>0</v>
      </c>
      <c r="Y322" s="56">
        <f t="shared" si="26"/>
        <v>0</v>
      </c>
      <c r="Z322" s="56" t="str">
        <f t="shared" si="27"/>
        <v/>
      </c>
      <c r="AA322" s="56">
        <f t="shared" si="28"/>
        <v>0</v>
      </c>
      <c r="AB322" s="56">
        <f t="shared" si="29"/>
        <v>0</v>
      </c>
      <c r="AC322" s="56">
        <f t="shared" si="30"/>
        <v>0</v>
      </c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6"/>
      <c r="BH322" s="56"/>
      <c r="BI322" s="56"/>
      <c r="BJ322" s="56"/>
      <c r="BK322" s="56"/>
      <c r="BL322" s="56"/>
    </row>
    <row r="323" spans="1:64" s="57" customFormat="1" ht="25.5" x14ac:dyDescent="0.4">
      <c r="A323" s="68"/>
      <c r="I323" s="70"/>
      <c r="R323" s="70"/>
      <c r="U323" s="71"/>
      <c r="W323" s="56"/>
      <c r="X323" s="56">
        <f t="shared" si="25"/>
        <v>0</v>
      </c>
      <c r="Y323" s="56">
        <f t="shared" si="26"/>
        <v>0</v>
      </c>
      <c r="Z323" s="56" t="str">
        <f t="shared" si="27"/>
        <v/>
      </c>
      <c r="AA323" s="56">
        <f t="shared" si="28"/>
        <v>0</v>
      </c>
      <c r="AB323" s="56">
        <f t="shared" si="29"/>
        <v>0</v>
      </c>
      <c r="AC323" s="56">
        <f t="shared" si="30"/>
        <v>0</v>
      </c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6"/>
      <c r="BH323" s="56"/>
      <c r="BI323" s="56"/>
      <c r="BJ323" s="56"/>
      <c r="BK323" s="56"/>
      <c r="BL323" s="56"/>
    </row>
    <row r="324" spans="1:64" s="57" customFormat="1" ht="25.5" x14ac:dyDescent="0.4">
      <c r="A324" s="68"/>
      <c r="I324" s="70"/>
      <c r="R324" s="70"/>
      <c r="U324" s="71"/>
      <c r="W324" s="56"/>
      <c r="X324" s="56">
        <f t="shared" si="25"/>
        <v>0</v>
      </c>
      <c r="Y324" s="56">
        <f t="shared" si="26"/>
        <v>0</v>
      </c>
      <c r="Z324" s="56" t="str">
        <f t="shared" si="27"/>
        <v/>
      </c>
      <c r="AA324" s="56">
        <f t="shared" si="28"/>
        <v>0</v>
      </c>
      <c r="AB324" s="56">
        <f t="shared" si="29"/>
        <v>0</v>
      </c>
      <c r="AC324" s="56">
        <f t="shared" si="30"/>
        <v>0</v>
      </c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6"/>
      <c r="BH324" s="56"/>
      <c r="BI324" s="56"/>
      <c r="BJ324" s="56"/>
      <c r="BK324" s="56"/>
      <c r="BL324" s="56"/>
    </row>
    <row r="325" spans="1:64" s="57" customFormat="1" ht="25.5" x14ac:dyDescent="0.4">
      <c r="A325" s="68"/>
      <c r="I325" s="70"/>
      <c r="R325" s="70"/>
      <c r="U325" s="71"/>
      <c r="W325" s="56"/>
      <c r="X325" s="56">
        <f t="shared" si="25"/>
        <v>0</v>
      </c>
      <c r="Y325" s="56">
        <f t="shared" si="26"/>
        <v>0</v>
      </c>
      <c r="Z325" s="56" t="str">
        <f t="shared" si="27"/>
        <v/>
      </c>
      <c r="AA325" s="56">
        <f t="shared" si="28"/>
        <v>0</v>
      </c>
      <c r="AB325" s="56">
        <f t="shared" si="29"/>
        <v>0</v>
      </c>
      <c r="AC325" s="56">
        <f t="shared" si="30"/>
        <v>0</v>
      </c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6"/>
      <c r="BH325" s="56"/>
      <c r="BI325" s="56"/>
      <c r="BJ325" s="56"/>
      <c r="BK325" s="56"/>
      <c r="BL325" s="56"/>
    </row>
    <row r="326" spans="1:64" s="57" customFormat="1" ht="25.5" x14ac:dyDescent="0.4">
      <c r="A326" s="68"/>
      <c r="I326" s="70"/>
      <c r="R326" s="70"/>
      <c r="U326" s="71"/>
      <c r="W326" s="56"/>
      <c r="X326" s="56">
        <f t="shared" si="25"/>
        <v>0</v>
      </c>
      <c r="Y326" s="56">
        <f t="shared" si="26"/>
        <v>0</v>
      </c>
      <c r="Z326" s="56" t="str">
        <f t="shared" si="27"/>
        <v/>
      </c>
      <c r="AA326" s="56">
        <f t="shared" si="28"/>
        <v>0</v>
      </c>
      <c r="AB326" s="56">
        <f t="shared" si="29"/>
        <v>0</v>
      </c>
      <c r="AC326" s="56">
        <f t="shared" si="30"/>
        <v>0</v>
      </c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  <c r="BG326" s="56"/>
      <c r="BH326" s="56"/>
      <c r="BI326" s="56"/>
      <c r="BJ326" s="56"/>
      <c r="BK326" s="56"/>
      <c r="BL326" s="56"/>
    </row>
    <row r="327" spans="1:64" s="57" customFormat="1" ht="25.5" x14ac:dyDescent="0.4">
      <c r="A327" s="68"/>
      <c r="I327" s="70"/>
      <c r="R327" s="70"/>
      <c r="U327" s="71"/>
      <c r="W327" s="56"/>
      <c r="X327" s="56">
        <f t="shared" si="25"/>
        <v>0</v>
      </c>
      <c r="Y327" s="56">
        <f t="shared" si="26"/>
        <v>0</v>
      </c>
      <c r="Z327" s="56" t="str">
        <f t="shared" si="27"/>
        <v/>
      </c>
      <c r="AA327" s="56">
        <f t="shared" si="28"/>
        <v>0</v>
      </c>
      <c r="AB327" s="56">
        <f t="shared" si="29"/>
        <v>0</v>
      </c>
      <c r="AC327" s="56">
        <f t="shared" si="30"/>
        <v>0</v>
      </c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  <c r="BG327" s="56"/>
      <c r="BH327" s="56"/>
      <c r="BI327" s="56"/>
      <c r="BJ327" s="56"/>
      <c r="BK327" s="56"/>
      <c r="BL327" s="56"/>
    </row>
    <row r="328" spans="1:64" s="57" customFormat="1" ht="25.5" x14ac:dyDescent="0.4">
      <c r="A328" s="68"/>
      <c r="I328" s="70"/>
      <c r="R328" s="70"/>
      <c r="U328" s="71"/>
      <c r="W328" s="56"/>
      <c r="X328" s="56">
        <f t="shared" si="25"/>
        <v>0</v>
      </c>
      <c r="Y328" s="56">
        <f t="shared" si="26"/>
        <v>0</v>
      </c>
      <c r="Z328" s="56" t="str">
        <f t="shared" si="27"/>
        <v/>
      </c>
      <c r="AA328" s="56">
        <f t="shared" si="28"/>
        <v>0</v>
      </c>
      <c r="AB328" s="56">
        <f t="shared" si="29"/>
        <v>0</v>
      </c>
      <c r="AC328" s="56">
        <f t="shared" si="30"/>
        <v>0</v>
      </c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  <c r="BG328" s="56"/>
      <c r="BH328" s="56"/>
      <c r="BI328" s="56"/>
      <c r="BJ328" s="56"/>
      <c r="BK328" s="56"/>
      <c r="BL328" s="56"/>
    </row>
    <row r="329" spans="1:64" s="57" customFormat="1" ht="25.5" x14ac:dyDescent="0.4">
      <c r="A329" s="68"/>
      <c r="I329" s="70"/>
      <c r="R329" s="70"/>
      <c r="U329" s="71"/>
      <c r="W329" s="56"/>
      <c r="X329" s="56">
        <f t="shared" si="25"/>
        <v>0</v>
      </c>
      <c r="Y329" s="56">
        <f t="shared" si="26"/>
        <v>0</v>
      </c>
      <c r="Z329" s="56" t="str">
        <f t="shared" si="27"/>
        <v/>
      </c>
      <c r="AA329" s="56">
        <f t="shared" si="28"/>
        <v>0</v>
      </c>
      <c r="AB329" s="56">
        <f t="shared" si="29"/>
        <v>0</v>
      </c>
      <c r="AC329" s="56">
        <f t="shared" si="30"/>
        <v>0</v>
      </c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  <c r="BG329" s="56"/>
      <c r="BH329" s="56"/>
      <c r="BI329" s="56"/>
      <c r="BJ329" s="56"/>
      <c r="BK329" s="56"/>
      <c r="BL329" s="56"/>
    </row>
    <row r="330" spans="1:64" s="57" customFormat="1" ht="25.5" x14ac:dyDescent="0.4">
      <c r="A330" s="68"/>
      <c r="I330" s="70"/>
      <c r="R330" s="70"/>
      <c r="U330" s="71"/>
      <c r="W330" s="56"/>
      <c r="X330" s="56">
        <f t="shared" si="25"/>
        <v>0</v>
      </c>
      <c r="Y330" s="56">
        <f t="shared" si="26"/>
        <v>0</v>
      </c>
      <c r="Z330" s="56" t="str">
        <f t="shared" si="27"/>
        <v/>
      </c>
      <c r="AA330" s="56">
        <f t="shared" si="28"/>
        <v>0</v>
      </c>
      <c r="AB330" s="56">
        <f t="shared" si="29"/>
        <v>0</v>
      </c>
      <c r="AC330" s="56">
        <f t="shared" si="30"/>
        <v>0</v>
      </c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  <c r="BG330" s="56"/>
      <c r="BH330" s="56"/>
      <c r="BI330" s="56"/>
      <c r="BJ330" s="56"/>
      <c r="BK330" s="56"/>
      <c r="BL330" s="56"/>
    </row>
    <row r="331" spans="1:64" s="57" customFormat="1" ht="25.5" x14ac:dyDescent="0.4">
      <c r="A331" s="68"/>
      <c r="I331" s="70"/>
      <c r="R331" s="70"/>
      <c r="U331" s="71"/>
      <c r="W331" s="56"/>
      <c r="X331" s="56">
        <f t="shared" si="25"/>
        <v>0</v>
      </c>
      <c r="Y331" s="56">
        <f t="shared" si="26"/>
        <v>0</v>
      </c>
      <c r="Z331" s="56" t="str">
        <f t="shared" si="27"/>
        <v/>
      </c>
      <c r="AA331" s="56">
        <f t="shared" si="28"/>
        <v>0</v>
      </c>
      <c r="AB331" s="56">
        <f t="shared" si="29"/>
        <v>0</v>
      </c>
      <c r="AC331" s="56">
        <f t="shared" si="30"/>
        <v>0</v>
      </c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  <c r="BG331" s="56"/>
      <c r="BH331" s="56"/>
      <c r="BI331" s="56"/>
      <c r="BJ331" s="56"/>
      <c r="BK331" s="56"/>
      <c r="BL331" s="56"/>
    </row>
    <row r="332" spans="1:64" s="57" customFormat="1" ht="25.5" x14ac:dyDescent="0.4">
      <c r="A332" s="68"/>
      <c r="I332" s="70"/>
      <c r="R332" s="70"/>
      <c r="U332" s="71"/>
      <c r="W332" s="56"/>
      <c r="X332" s="56">
        <f t="shared" si="25"/>
        <v>0</v>
      </c>
      <c r="Y332" s="56">
        <f t="shared" si="26"/>
        <v>0</v>
      </c>
      <c r="Z332" s="56" t="str">
        <f t="shared" si="27"/>
        <v/>
      </c>
      <c r="AA332" s="56">
        <f t="shared" si="28"/>
        <v>0</v>
      </c>
      <c r="AB332" s="56">
        <f t="shared" si="29"/>
        <v>0</v>
      </c>
      <c r="AC332" s="56">
        <f t="shared" si="30"/>
        <v>0</v>
      </c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  <c r="BG332" s="56"/>
      <c r="BH332" s="56"/>
      <c r="BI332" s="56"/>
      <c r="BJ332" s="56"/>
      <c r="BK332" s="56"/>
      <c r="BL332" s="56"/>
    </row>
    <row r="333" spans="1:64" s="57" customFormat="1" ht="25.5" x14ac:dyDescent="0.4">
      <c r="A333" s="68"/>
      <c r="I333" s="70"/>
      <c r="R333" s="70"/>
      <c r="U333" s="71"/>
      <c r="W333" s="56"/>
      <c r="X333" s="56">
        <f t="shared" si="25"/>
        <v>0</v>
      </c>
      <c r="Y333" s="56">
        <f t="shared" si="26"/>
        <v>0</v>
      </c>
      <c r="Z333" s="56" t="str">
        <f t="shared" si="27"/>
        <v/>
      </c>
      <c r="AA333" s="56">
        <f t="shared" si="28"/>
        <v>0</v>
      </c>
      <c r="AB333" s="56">
        <f t="shared" si="29"/>
        <v>0</v>
      </c>
      <c r="AC333" s="56">
        <f t="shared" si="30"/>
        <v>0</v>
      </c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  <c r="BG333" s="56"/>
      <c r="BH333" s="56"/>
      <c r="BI333" s="56"/>
      <c r="BJ333" s="56"/>
      <c r="BK333" s="56"/>
      <c r="BL333" s="56"/>
    </row>
    <row r="334" spans="1:64" s="57" customFormat="1" ht="25.5" x14ac:dyDescent="0.4">
      <c r="A334" s="68"/>
      <c r="I334" s="70"/>
      <c r="R334" s="70"/>
      <c r="U334" s="71"/>
      <c r="W334" s="56"/>
      <c r="X334" s="56">
        <f t="shared" si="25"/>
        <v>0</v>
      </c>
      <c r="Y334" s="56">
        <f t="shared" si="26"/>
        <v>0</v>
      </c>
      <c r="Z334" s="56" t="str">
        <f t="shared" si="27"/>
        <v/>
      </c>
      <c r="AA334" s="56">
        <f t="shared" si="28"/>
        <v>0</v>
      </c>
      <c r="AB334" s="56">
        <f t="shared" si="29"/>
        <v>0</v>
      </c>
      <c r="AC334" s="56">
        <f t="shared" si="30"/>
        <v>0</v>
      </c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  <c r="BG334" s="56"/>
      <c r="BH334" s="56"/>
      <c r="BI334" s="56"/>
      <c r="BJ334" s="56"/>
      <c r="BK334" s="56"/>
      <c r="BL334" s="56"/>
    </row>
    <row r="335" spans="1:64" s="57" customFormat="1" ht="25.5" x14ac:dyDescent="0.4">
      <c r="A335" s="68"/>
      <c r="I335" s="70"/>
      <c r="R335" s="70"/>
      <c r="U335" s="71"/>
      <c r="W335" s="56"/>
      <c r="X335" s="56">
        <f t="shared" si="25"/>
        <v>0</v>
      </c>
      <c r="Y335" s="56">
        <f t="shared" si="26"/>
        <v>0</v>
      </c>
      <c r="Z335" s="56" t="str">
        <f t="shared" si="27"/>
        <v/>
      </c>
      <c r="AA335" s="56">
        <f t="shared" si="28"/>
        <v>0</v>
      </c>
      <c r="AB335" s="56">
        <f t="shared" si="29"/>
        <v>0</v>
      </c>
      <c r="AC335" s="56">
        <f t="shared" si="30"/>
        <v>0</v>
      </c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  <c r="BG335" s="56"/>
      <c r="BH335" s="56"/>
      <c r="BI335" s="56"/>
      <c r="BJ335" s="56"/>
      <c r="BK335" s="56"/>
      <c r="BL335" s="56"/>
    </row>
    <row r="336" spans="1:64" s="57" customFormat="1" ht="25.5" x14ac:dyDescent="0.4">
      <c r="A336" s="68"/>
      <c r="I336" s="70"/>
      <c r="R336" s="70"/>
      <c r="U336" s="71"/>
      <c r="W336" s="56"/>
      <c r="X336" s="56">
        <f t="shared" si="25"/>
        <v>0</v>
      </c>
      <c r="Y336" s="56">
        <f t="shared" si="26"/>
        <v>0</v>
      </c>
      <c r="Z336" s="56" t="str">
        <f t="shared" si="27"/>
        <v/>
      </c>
      <c r="AA336" s="56">
        <f t="shared" si="28"/>
        <v>0</v>
      </c>
      <c r="AB336" s="56">
        <f t="shared" si="29"/>
        <v>0</v>
      </c>
      <c r="AC336" s="56">
        <f t="shared" si="30"/>
        <v>0</v>
      </c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  <c r="BG336" s="56"/>
      <c r="BH336" s="56"/>
      <c r="BI336" s="56"/>
      <c r="BJ336" s="56"/>
      <c r="BK336" s="56"/>
      <c r="BL336" s="56"/>
    </row>
    <row r="337" spans="1:64" s="57" customFormat="1" ht="25.5" x14ac:dyDescent="0.4">
      <c r="A337" s="68"/>
      <c r="I337" s="70"/>
      <c r="R337" s="70"/>
      <c r="U337" s="71"/>
      <c r="W337" s="56"/>
      <c r="X337" s="56">
        <f t="shared" si="25"/>
        <v>0</v>
      </c>
      <c r="Y337" s="56">
        <f t="shared" si="26"/>
        <v>0</v>
      </c>
      <c r="Z337" s="56" t="str">
        <f t="shared" si="27"/>
        <v/>
      </c>
      <c r="AA337" s="56">
        <f t="shared" si="28"/>
        <v>0</v>
      </c>
      <c r="AB337" s="56">
        <f t="shared" si="29"/>
        <v>0</v>
      </c>
      <c r="AC337" s="56">
        <f t="shared" si="30"/>
        <v>0</v>
      </c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  <c r="BG337" s="56"/>
      <c r="BH337" s="56"/>
      <c r="BI337" s="56"/>
      <c r="BJ337" s="56"/>
      <c r="BK337" s="56"/>
      <c r="BL337" s="56"/>
    </row>
    <row r="338" spans="1:64" s="57" customFormat="1" ht="25.5" x14ac:dyDescent="0.4">
      <c r="A338" s="68"/>
      <c r="I338" s="70"/>
      <c r="R338" s="70"/>
      <c r="U338" s="71"/>
      <c r="W338" s="56"/>
      <c r="X338" s="56">
        <f t="shared" si="25"/>
        <v>0</v>
      </c>
      <c r="Y338" s="56">
        <f t="shared" si="26"/>
        <v>0</v>
      </c>
      <c r="Z338" s="56" t="str">
        <f t="shared" si="27"/>
        <v/>
      </c>
      <c r="AA338" s="56">
        <f t="shared" si="28"/>
        <v>0</v>
      </c>
      <c r="AB338" s="56">
        <f t="shared" si="29"/>
        <v>0</v>
      </c>
      <c r="AC338" s="56">
        <f t="shared" si="30"/>
        <v>0</v>
      </c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6"/>
      <c r="BH338" s="56"/>
      <c r="BI338" s="56"/>
      <c r="BJ338" s="56"/>
      <c r="BK338" s="56"/>
      <c r="BL338" s="56"/>
    </row>
    <row r="339" spans="1:64" s="57" customFormat="1" ht="25.5" x14ac:dyDescent="0.4">
      <c r="A339" s="68"/>
      <c r="I339" s="70"/>
      <c r="R339" s="70"/>
      <c r="U339" s="71"/>
      <c r="W339" s="56"/>
      <c r="X339" s="56">
        <f t="shared" si="25"/>
        <v>0</v>
      </c>
      <c r="Y339" s="56">
        <f t="shared" si="26"/>
        <v>0</v>
      </c>
      <c r="Z339" s="56" t="str">
        <f t="shared" si="27"/>
        <v/>
      </c>
      <c r="AA339" s="56">
        <f t="shared" si="28"/>
        <v>0</v>
      </c>
      <c r="AB339" s="56">
        <f t="shared" si="29"/>
        <v>0</v>
      </c>
      <c r="AC339" s="56">
        <f t="shared" si="30"/>
        <v>0</v>
      </c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  <c r="BG339" s="56"/>
      <c r="BH339" s="56"/>
      <c r="BI339" s="56"/>
      <c r="BJ339" s="56"/>
      <c r="BK339" s="56"/>
      <c r="BL339" s="56"/>
    </row>
    <row r="340" spans="1:64" s="57" customFormat="1" ht="25.5" x14ac:dyDescent="0.4">
      <c r="A340" s="68"/>
      <c r="I340" s="70"/>
      <c r="R340" s="70"/>
      <c r="U340" s="71"/>
      <c r="W340" s="56"/>
      <c r="X340" s="56">
        <f t="shared" si="25"/>
        <v>0</v>
      </c>
      <c r="Y340" s="56">
        <f t="shared" si="26"/>
        <v>0</v>
      </c>
      <c r="Z340" s="56" t="str">
        <f t="shared" si="27"/>
        <v/>
      </c>
      <c r="AA340" s="56">
        <f t="shared" si="28"/>
        <v>0</v>
      </c>
      <c r="AB340" s="56">
        <f t="shared" si="29"/>
        <v>0</v>
      </c>
      <c r="AC340" s="56">
        <f t="shared" si="30"/>
        <v>0</v>
      </c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  <c r="BG340" s="56"/>
      <c r="BH340" s="56"/>
      <c r="BI340" s="56"/>
      <c r="BJ340" s="56"/>
      <c r="BK340" s="56"/>
      <c r="BL340" s="56"/>
    </row>
    <row r="341" spans="1:64" s="57" customFormat="1" ht="25.5" x14ac:dyDescent="0.4">
      <c r="A341" s="68"/>
      <c r="I341" s="70"/>
      <c r="R341" s="70"/>
      <c r="U341" s="71"/>
      <c r="W341" s="56"/>
      <c r="X341" s="56">
        <f t="shared" si="25"/>
        <v>0</v>
      </c>
      <c r="Y341" s="56">
        <f t="shared" si="26"/>
        <v>0</v>
      </c>
      <c r="Z341" s="56" t="str">
        <f t="shared" si="27"/>
        <v/>
      </c>
      <c r="AA341" s="56">
        <f t="shared" si="28"/>
        <v>0</v>
      </c>
      <c r="AB341" s="56">
        <f t="shared" si="29"/>
        <v>0</v>
      </c>
      <c r="AC341" s="56">
        <f t="shared" si="30"/>
        <v>0</v>
      </c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6"/>
      <c r="BH341" s="56"/>
      <c r="BI341" s="56"/>
      <c r="BJ341" s="56"/>
      <c r="BK341" s="56"/>
      <c r="BL341" s="56"/>
    </row>
    <row r="342" spans="1:64" s="57" customFormat="1" ht="25.5" x14ac:dyDescent="0.4">
      <c r="A342" s="68"/>
      <c r="I342" s="70"/>
      <c r="R342" s="70"/>
      <c r="U342" s="71"/>
      <c r="W342" s="56"/>
      <c r="X342" s="56">
        <f t="shared" si="25"/>
        <v>0</v>
      </c>
      <c r="Y342" s="56">
        <f t="shared" si="26"/>
        <v>0</v>
      </c>
      <c r="Z342" s="56" t="str">
        <f t="shared" si="27"/>
        <v/>
      </c>
      <c r="AA342" s="56">
        <f t="shared" si="28"/>
        <v>0</v>
      </c>
      <c r="AB342" s="56">
        <f t="shared" si="29"/>
        <v>0</v>
      </c>
      <c r="AC342" s="56">
        <f t="shared" si="30"/>
        <v>0</v>
      </c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  <c r="BG342" s="56"/>
      <c r="BH342" s="56"/>
      <c r="BI342" s="56"/>
      <c r="BJ342" s="56"/>
      <c r="BK342" s="56"/>
      <c r="BL342" s="56"/>
    </row>
    <row r="343" spans="1:64" s="57" customFormat="1" ht="25.5" x14ac:dyDescent="0.4">
      <c r="A343" s="68"/>
      <c r="I343" s="70"/>
      <c r="R343" s="70"/>
      <c r="U343" s="71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  <c r="BG343" s="56"/>
      <c r="BH343" s="56"/>
      <c r="BI343" s="56"/>
      <c r="BJ343" s="56"/>
      <c r="BK343" s="56"/>
      <c r="BL343" s="56"/>
    </row>
    <row r="344" spans="1:64" s="57" customFormat="1" ht="25.5" x14ac:dyDescent="0.4">
      <c r="A344" s="68"/>
      <c r="I344" s="70"/>
      <c r="R344" s="70"/>
      <c r="U344" s="71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  <c r="BG344" s="56"/>
      <c r="BH344" s="56"/>
      <c r="BI344" s="56"/>
      <c r="BJ344" s="56"/>
      <c r="BK344" s="56"/>
      <c r="BL344" s="56"/>
    </row>
    <row r="345" spans="1:64" s="57" customFormat="1" ht="25.5" x14ac:dyDescent="0.4">
      <c r="A345" s="68"/>
      <c r="I345" s="70"/>
      <c r="R345" s="70"/>
      <c r="U345" s="71"/>
      <c r="W345" s="56"/>
      <c r="X345" s="5"/>
      <c r="Y345" s="5"/>
      <c r="Z345" s="5"/>
      <c r="AA345" s="5"/>
      <c r="AB345" s="5"/>
      <c r="AC345" s="5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  <c r="BG345" s="56"/>
      <c r="BH345" s="56"/>
      <c r="BI345" s="56"/>
      <c r="BJ345" s="56"/>
      <c r="BK345" s="56"/>
      <c r="BL345" s="56"/>
    </row>
    <row r="346" spans="1:64" s="57" customFormat="1" ht="25.5" x14ac:dyDescent="0.4">
      <c r="A346" s="68"/>
      <c r="I346" s="70"/>
      <c r="R346" s="70"/>
      <c r="U346" s="71"/>
      <c r="W346" s="56"/>
      <c r="X346" s="5"/>
      <c r="Y346" s="5"/>
      <c r="Z346" s="5"/>
      <c r="AA346" s="5"/>
      <c r="AB346" s="5"/>
      <c r="AC346" s="5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  <c r="BG346" s="56"/>
      <c r="BH346" s="56"/>
      <c r="BI346" s="56"/>
      <c r="BJ346" s="56"/>
      <c r="BK346" s="56"/>
      <c r="BL346" s="56"/>
    </row>
    <row r="347" spans="1:64" s="57" customFormat="1" ht="25.5" x14ac:dyDescent="0.4">
      <c r="A347" s="68"/>
      <c r="I347" s="70"/>
      <c r="R347" s="70"/>
      <c r="U347" s="71"/>
      <c r="W347" s="56"/>
      <c r="X347" s="5"/>
      <c r="Y347" s="5"/>
      <c r="Z347" s="5"/>
      <c r="AA347" s="5"/>
      <c r="AB347" s="5"/>
      <c r="AC347" s="5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  <c r="BG347" s="56"/>
      <c r="BH347" s="56"/>
      <c r="BI347" s="56"/>
      <c r="BJ347" s="56"/>
      <c r="BK347" s="56"/>
      <c r="BL347" s="56"/>
    </row>
    <row r="348" spans="1:64" s="57" customFormat="1" ht="25.5" x14ac:dyDescent="0.4">
      <c r="A348" s="68"/>
      <c r="I348" s="70"/>
      <c r="R348" s="70"/>
      <c r="U348" s="71"/>
      <c r="W348" s="56"/>
      <c r="X348" s="5"/>
      <c r="Y348" s="5"/>
      <c r="Z348" s="5"/>
      <c r="AA348" s="5"/>
      <c r="AB348" s="5"/>
      <c r="AC348" s="5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  <c r="BG348" s="56"/>
      <c r="BH348" s="56"/>
      <c r="BI348" s="56"/>
      <c r="BJ348" s="56"/>
      <c r="BK348" s="56"/>
      <c r="BL348" s="56"/>
    </row>
    <row r="349" spans="1:64" s="57" customFormat="1" ht="25.5" x14ac:dyDescent="0.4">
      <c r="A349" s="68"/>
      <c r="I349" s="70"/>
      <c r="R349" s="70"/>
      <c r="U349" s="71"/>
      <c r="W349" s="56"/>
      <c r="X349" s="5"/>
      <c r="Y349" s="5"/>
      <c r="Z349" s="5"/>
      <c r="AA349" s="5"/>
      <c r="AB349" s="5"/>
      <c r="AC349" s="5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  <c r="BG349" s="56"/>
      <c r="BH349" s="56"/>
      <c r="BI349" s="56"/>
      <c r="BJ349" s="56"/>
      <c r="BK349" s="56"/>
      <c r="BL349" s="56"/>
    </row>
    <row r="350" spans="1:64" s="57" customFormat="1" ht="25.5" x14ac:dyDescent="0.4">
      <c r="A350" s="68"/>
      <c r="I350" s="70"/>
      <c r="R350" s="70"/>
      <c r="U350" s="71"/>
      <c r="W350" s="56"/>
      <c r="X350" s="5"/>
      <c r="Y350" s="5"/>
      <c r="Z350" s="5"/>
      <c r="AA350" s="5"/>
      <c r="AB350" s="5"/>
      <c r="AC350" s="5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  <c r="BG350" s="56"/>
      <c r="BH350" s="56"/>
      <c r="BI350" s="56"/>
      <c r="BJ350" s="56"/>
      <c r="BK350" s="56"/>
      <c r="BL350" s="56"/>
    </row>
    <row r="351" spans="1:64" s="57" customFormat="1" ht="25.5" x14ac:dyDescent="0.4">
      <c r="A351" s="68"/>
      <c r="I351" s="70"/>
      <c r="R351" s="70"/>
      <c r="U351" s="71"/>
      <c r="W351" s="56"/>
      <c r="X351" s="5"/>
      <c r="Y351" s="5"/>
      <c r="Z351" s="5"/>
      <c r="AA351" s="5"/>
      <c r="AB351" s="5"/>
      <c r="AC351" s="5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  <c r="BG351" s="56"/>
      <c r="BH351" s="56"/>
      <c r="BI351" s="56"/>
      <c r="BJ351" s="56"/>
      <c r="BK351" s="56"/>
      <c r="BL351" s="56"/>
    </row>
    <row r="352" spans="1:64" s="57" customFormat="1" ht="25.5" x14ac:dyDescent="0.4">
      <c r="A352" s="68"/>
      <c r="I352" s="70"/>
      <c r="R352" s="70"/>
      <c r="U352" s="71"/>
      <c r="W352" s="56"/>
      <c r="X352" s="5"/>
      <c r="Y352" s="5"/>
      <c r="Z352" s="5"/>
      <c r="AA352" s="5"/>
      <c r="AB352" s="5"/>
      <c r="AC352" s="5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  <c r="BG352" s="56"/>
      <c r="BH352" s="56"/>
      <c r="BI352" s="56"/>
      <c r="BJ352" s="56"/>
      <c r="BK352" s="56"/>
      <c r="BL352" s="56"/>
    </row>
    <row r="353" spans="1:64" s="57" customFormat="1" ht="25.5" x14ac:dyDescent="0.4">
      <c r="A353" s="68"/>
      <c r="I353" s="70"/>
      <c r="R353" s="70"/>
      <c r="U353" s="71"/>
      <c r="W353" s="56"/>
      <c r="X353" s="5"/>
      <c r="Y353" s="5"/>
      <c r="Z353" s="5"/>
      <c r="AA353" s="5"/>
      <c r="AB353" s="5"/>
      <c r="AC353" s="5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  <c r="BG353" s="56"/>
      <c r="BH353" s="56"/>
      <c r="BI353" s="56"/>
      <c r="BJ353" s="56"/>
      <c r="BK353" s="56"/>
      <c r="BL353" s="56"/>
    </row>
    <row r="354" spans="1:64" s="57" customFormat="1" ht="25.5" x14ac:dyDescent="0.4">
      <c r="A354" s="68"/>
      <c r="I354" s="70"/>
      <c r="R354" s="70"/>
      <c r="U354" s="71"/>
      <c r="W354" s="56"/>
      <c r="X354" s="5"/>
      <c r="Y354" s="5"/>
      <c r="Z354" s="5"/>
      <c r="AA354" s="5"/>
      <c r="AB354" s="5"/>
      <c r="AC354" s="5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  <c r="BG354" s="56"/>
      <c r="BH354" s="56"/>
      <c r="BI354" s="56"/>
      <c r="BJ354" s="56"/>
      <c r="BK354" s="56"/>
      <c r="BL354" s="56"/>
    </row>
    <row r="355" spans="1:64" s="57" customFormat="1" ht="25.5" x14ac:dyDescent="0.4">
      <c r="A355" s="68"/>
      <c r="I355" s="70"/>
      <c r="R355" s="70"/>
      <c r="U355" s="71"/>
      <c r="W355" s="56"/>
      <c r="X355" s="5"/>
      <c r="Y355" s="5"/>
      <c r="Z355" s="5"/>
      <c r="AA355" s="5"/>
      <c r="AB355" s="5"/>
      <c r="AC355" s="5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  <c r="BG355" s="56"/>
      <c r="BH355" s="56"/>
      <c r="BI355" s="56"/>
      <c r="BJ355" s="56"/>
      <c r="BK355" s="56"/>
      <c r="BL355" s="56"/>
    </row>
    <row r="356" spans="1:64" s="57" customFormat="1" ht="25.5" x14ac:dyDescent="0.4">
      <c r="A356" s="68"/>
      <c r="I356" s="70"/>
      <c r="R356" s="70"/>
      <c r="U356" s="71"/>
      <c r="W356" s="56"/>
      <c r="X356" s="5"/>
      <c r="Y356" s="5"/>
      <c r="Z356" s="5"/>
      <c r="AA356" s="5"/>
      <c r="AB356" s="5"/>
      <c r="AC356" s="5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  <c r="BG356" s="56"/>
      <c r="BH356" s="56"/>
      <c r="BI356" s="56"/>
      <c r="BJ356" s="56"/>
      <c r="BK356" s="56"/>
      <c r="BL356" s="56"/>
    </row>
    <row r="357" spans="1:64" s="57" customFormat="1" ht="25.5" x14ac:dyDescent="0.4">
      <c r="A357" s="68"/>
      <c r="I357" s="70"/>
      <c r="R357" s="70"/>
      <c r="U357" s="71"/>
      <c r="W357" s="56"/>
      <c r="X357" s="5"/>
      <c r="Y357" s="5"/>
      <c r="Z357" s="5"/>
      <c r="AA357" s="5"/>
      <c r="AB357" s="5"/>
      <c r="AC357" s="5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  <c r="BG357" s="56"/>
      <c r="BH357" s="56"/>
      <c r="BI357" s="56"/>
      <c r="BJ357" s="56"/>
      <c r="BK357" s="56"/>
      <c r="BL357" s="56"/>
    </row>
    <row r="358" spans="1:64" s="57" customFormat="1" ht="25.5" x14ac:dyDescent="0.4">
      <c r="A358" s="68"/>
      <c r="I358" s="70"/>
      <c r="R358" s="70"/>
      <c r="U358" s="71"/>
      <c r="W358" s="56"/>
      <c r="X358" s="5"/>
      <c r="Y358" s="5"/>
      <c r="Z358" s="5"/>
      <c r="AA358" s="5"/>
      <c r="AB358" s="5"/>
      <c r="AC358" s="5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  <c r="BG358" s="56"/>
      <c r="BH358" s="56"/>
      <c r="BI358" s="56"/>
      <c r="BJ358" s="56"/>
      <c r="BK358" s="56"/>
      <c r="BL358" s="56"/>
    </row>
    <row r="359" spans="1:64" s="57" customFormat="1" ht="25.5" x14ac:dyDescent="0.4">
      <c r="A359" s="68"/>
      <c r="I359" s="70"/>
      <c r="R359" s="70"/>
      <c r="U359" s="71"/>
      <c r="W359" s="56"/>
      <c r="X359" s="5"/>
      <c r="Y359" s="5"/>
      <c r="Z359" s="5"/>
      <c r="AA359" s="5"/>
      <c r="AB359" s="5"/>
      <c r="AC359" s="5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  <c r="BG359" s="56"/>
      <c r="BH359" s="56"/>
      <c r="BI359" s="56"/>
      <c r="BJ359" s="56"/>
      <c r="BK359" s="56"/>
      <c r="BL359" s="56"/>
    </row>
    <row r="360" spans="1:64" s="57" customFormat="1" ht="25.5" x14ac:dyDescent="0.4">
      <c r="A360" s="68"/>
      <c r="I360" s="70"/>
      <c r="R360" s="70"/>
      <c r="U360" s="71"/>
      <c r="W360" s="56"/>
      <c r="X360" s="5"/>
      <c r="Y360" s="5"/>
      <c r="Z360" s="5"/>
      <c r="AA360" s="5"/>
      <c r="AB360" s="5"/>
      <c r="AC360" s="5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  <c r="BG360" s="56"/>
      <c r="BH360" s="56"/>
      <c r="BI360" s="56"/>
      <c r="BJ360" s="56"/>
      <c r="BK360" s="56"/>
      <c r="BL360" s="56"/>
    </row>
    <row r="361" spans="1:64" s="57" customFormat="1" ht="25.5" x14ac:dyDescent="0.4">
      <c r="A361" s="68"/>
      <c r="I361" s="70"/>
      <c r="R361" s="70"/>
      <c r="U361" s="71"/>
      <c r="W361" s="56"/>
      <c r="X361" s="5"/>
      <c r="Y361" s="5"/>
      <c r="Z361" s="5"/>
      <c r="AA361" s="5"/>
      <c r="AB361" s="5"/>
      <c r="AC361" s="5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  <c r="BG361" s="56"/>
      <c r="BH361" s="56"/>
      <c r="BI361" s="56"/>
      <c r="BJ361" s="56"/>
      <c r="BK361" s="56"/>
      <c r="BL361" s="56"/>
    </row>
    <row r="362" spans="1:64" s="57" customFormat="1" ht="25.5" x14ac:dyDescent="0.4">
      <c r="A362" s="68"/>
      <c r="I362" s="70"/>
      <c r="R362" s="70"/>
      <c r="U362" s="71"/>
      <c r="W362" s="56"/>
      <c r="X362" s="5"/>
      <c r="Y362" s="5"/>
      <c r="Z362" s="5"/>
      <c r="AA362" s="5"/>
      <c r="AB362" s="5"/>
      <c r="AC362" s="5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  <c r="BG362" s="56"/>
      <c r="BH362" s="56"/>
      <c r="BI362" s="56"/>
      <c r="BJ362" s="56"/>
      <c r="BK362" s="56"/>
      <c r="BL362" s="56"/>
    </row>
    <row r="363" spans="1:64" s="57" customFormat="1" ht="25.5" x14ac:dyDescent="0.4">
      <c r="A363" s="68"/>
      <c r="I363" s="70"/>
      <c r="R363" s="70"/>
      <c r="U363" s="71"/>
      <c r="W363" s="56"/>
      <c r="X363" s="5"/>
      <c r="Y363" s="5"/>
      <c r="Z363" s="5"/>
      <c r="AA363" s="5"/>
      <c r="AB363" s="5"/>
      <c r="AC363" s="5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56"/>
      <c r="BI363" s="56"/>
      <c r="BJ363" s="56"/>
      <c r="BK363" s="56"/>
      <c r="BL363" s="56"/>
    </row>
    <row r="364" spans="1:64" s="57" customFormat="1" ht="25.5" x14ac:dyDescent="0.4">
      <c r="A364" s="68"/>
      <c r="I364" s="70"/>
      <c r="R364" s="70"/>
      <c r="U364" s="71"/>
      <c r="W364" s="56"/>
      <c r="X364" s="5"/>
      <c r="Y364" s="5"/>
      <c r="Z364" s="5"/>
      <c r="AA364" s="5"/>
      <c r="AB364" s="5"/>
      <c r="AC364" s="5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56"/>
      <c r="BI364" s="56"/>
      <c r="BJ364" s="56"/>
      <c r="BK364" s="56"/>
      <c r="BL364" s="56"/>
    </row>
    <row r="365" spans="1:64" s="57" customFormat="1" ht="25.5" x14ac:dyDescent="0.4">
      <c r="A365" s="68"/>
      <c r="I365" s="70"/>
      <c r="R365" s="70"/>
      <c r="U365" s="71"/>
      <c r="W365" s="56"/>
      <c r="X365" s="5"/>
      <c r="Y365" s="5"/>
      <c r="Z365" s="5"/>
      <c r="AA365" s="5"/>
      <c r="AB365" s="5"/>
      <c r="AC365" s="5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6"/>
      <c r="BH365" s="56"/>
      <c r="BI365" s="56"/>
      <c r="BJ365" s="56"/>
      <c r="BK365" s="56"/>
      <c r="BL365" s="56"/>
    </row>
    <row r="366" spans="1:64" s="57" customFormat="1" ht="25.5" x14ac:dyDescent="0.4">
      <c r="A366" s="68"/>
      <c r="I366" s="70"/>
      <c r="R366" s="70"/>
      <c r="U366" s="71"/>
      <c r="W366" s="56"/>
      <c r="X366" s="5"/>
      <c r="Y366" s="5"/>
      <c r="Z366" s="5"/>
      <c r="AA366" s="5"/>
      <c r="AB366" s="5"/>
      <c r="AC366" s="5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  <c r="BG366" s="56"/>
      <c r="BH366" s="56"/>
      <c r="BI366" s="56"/>
      <c r="BJ366" s="56"/>
      <c r="BK366" s="56"/>
      <c r="BL366" s="56"/>
    </row>
    <row r="367" spans="1:64" s="57" customFormat="1" ht="25.5" x14ac:dyDescent="0.4">
      <c r="A367" s="68"/>
      <c r="I367" s="70"/>
      <c r="R367" s="70"/>
      <c r="U367" s="71"/>
      <c r="W367" s="56"/>
      <c r="X367" s="5"/>
      <c r="Y367" s="5"/>
      <c r="Z367" s="5"/>
      <c r="AA367" s="5"/>
      <c r="AB367" s="5"/>
      <c r="AC367" s="5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  <c r="BG367" s="56"/>
      <c r="BH367" s="56"/>
      <c r="BI367" s="56"/>
      <c r="BJ367" s="56"/>
      <c r="BK367" s="56"/>
      <c r="BL367" s="56"/>
    </row>
    <row r="368" spans="1:64" s="57" customFormat="1" ht="25.5" x14ac:dyDescent="0.4">
      <c r="A368" s="68"/>
      <c r="I368" s="70"/>
      <c r="R368" s="70"/>
      <c r="U368" s="71"/>
      <c r="W368" s="56"/>
      <c r="X368" s="5"/>
      <c r="Y368" s="5"/>
      <c r="Z368" s="5"/>
      <c r="AA368" s="5"/>
      <c r="AB368" s="5"/>
      <c r="AC368" s="5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  <c r="BG368" s="56"/>
      <c r="BH368" s="56"/>
      <c r="BI368" s="56"/>
      <c r="BJ368" s="56"/>
      <c r="BK368" s="56"/>
      <c r="BL368" s="56"/>
    </row>
    <row r="369" spans="1:64" s="57" customFormat="1" ht="25.5" x14ac:dyDescent="0.4">
      <c r="A369" s="68"/>
      <c r="I369" s="70"/>
      <c r="R369" s="70"/>
      <c r="U369" s="71"/>
      <c r="W369" s="56"/>
      <c r="X369" s="5"/>
      <c r="Y369" s="5"/>
      <c r="Z369" s="5"/>
      <c r="AA369" s="5"/>
      <c r="AB369" s="5"/>
      <c r="AC369" s="5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  <c r="BG369" s="56"/>
      <c r="BH369" s="56"/>
      <c r="BI369" s="56"/>
      <c r="BJ369" s="56"/>
      <c r="BK369" s="56"/>
      <c r="BL369" s="56"/>
    </row>
    <row r="370" spans="1:64" s="57" customFormat="1" ht="25.5" x14ac:dyDescent="0.4">
      <c r="A370" s="68"/>
      <c r="I370" s="70"/>
      <c r="R370" s="70"/>
      <c r="U370" s="71"/>
      <c r="W370" s="56"/>
      <c r="X370" s="5"/>
      <c r="Y370" s="5"/>
      <c r="Z370" s="5"/>
      <c r="AA370" s="5"/>
      <c r="AB370" s="5"/>
      <c r="AC370" s="5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  <c r="BG370" s="56"/>
      <c r="BH370" s="56"/>
      <c r="BI370" s="56"/>
      <c r="BJ370" s="56"/>
      <c r="BK370" s="56"/>
      <c r="BL370" s="56"/>
    </row>
    <row r="371" spans="1:64" s="57" customFormat="1" ht="25.5" x14ac:dyDescent="0.4">
      <c r="A371" s="68"/>
      <c r="I371" s="70"/>
      <c r="R371" s="70"/>
      <c r="U371" s="71"/>
      <c r="W371" s="56"/>
      <c r="X371" s="5"/>
      <c r="Y371" s="5"/>
      <c r="Z371" s="5"/>
      <c r="AA371" s="5"/>
      <c r="AB371" s="5"/>
      <c r="AC371" s="5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6"/>
      <c r="BH371" s="56"/>
      <c r="BI371" s="56"/>
      <c r="BJ371" s="56"/>
      <c r="BK371" s="56"/>
      <c r="BL371" s="56"/>
    </row>
    <row r="372" spans="1:64" s="57" customFormat="1" ht="25.5" x14ac:dyDescent="0.4">
      <c r="A372" s="68"/>
      <c r="I372" s="70"/>
      <c r="R372" s="70"/>
      <c r="U372" s="71"/>
      <c r="W372" s="56"/>
      <c r="X372" s="5"/>
      <c r="Y372" s="5"/>
      <c r="Z372" s="5"/>
      <c r="AA372" s="5"/>
      <c r="AB372" s="5"/>
      <c r="AC372" s="5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6"/>
      <c r="BH372" s="56"/>
      <c r="BI372" s="56"/>
      <c r="BJ372" s="56"/>
      <c r="BK372" s="56"/>
      <c r="BL372" s="56"/>
    </row>
    <row r="373" spans="1:64" s="57" customFormat="1" ht="25.5" x14ac:dyDescent="0.4">
      <c r="A373" s="68"/>
      <c r="I373" s="70"/>
      <c r="R373" s="70"/>
      <c r="U373" s="71"/>
      <c r="W373" s="56"/>
      <c r="X373" s="5"/>
      <c r="Y373" s="5"/>
      <c r="Z373" s="5"/>
      <c r="AA373" s="5"/>
      <c r="AB373" s="5"/>
      <c r="AC373" s="5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6"/>
      <c r="BH373" s="56"/>
      <c r="BI373" s="56"/>
      <c r="BJ373" s="56"/>
      <c r="BK373" s="56"/>
      <c r="BL373" s="56"/>
    </row>
    <row r="374" spans="1:64" s="57" customFormat="1" ht="25.5" x14ac:dyDescent="0.4">
      <c r="A374" s="68"/>
      <c r="I374" s="70"/>
      <c r="R374" s="70"/>
      <c r="U374" s="71"/>
      <c r="W374" s="56"/>
      <c r="X374" s="5"/>
      <c r="Y374" s="5"/>
      <c r="Z374" s="5"/>
      <c r="AA374" s="5"/>
      <c r="AB374" s="5"/>
      <c r="AC374" s="5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  <c r="BG374" s="56"/>
      <c r="BH374" s="56"/>
      <c r="BI374" s="56"/>
      <c r="BJ374" s="56"/>
      <c r="BK374" s="56"/>
      <c r="BL374" s="56"/>
    </row>
    <row r="375" spans="1:64" s="57" customFormat="1" ht="25.5" x14ac:dyDescent="0.4">
      <c r="A375" s="68"/>
      <c r="I375" s="70"/>
      <c r="R375" s="70"/>
      <c r="U375" s="71"/>
      <c r="W375" s="56"/>
      <c r="X375" s="5"/>
      <c r="Y375" s="5"/>
      <c r="Z375" s="5"/>
      <c r="AA375" s="5"/>
      <c r="AB375" s="5"/>
      <c r="AC375" s="5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  <c r="BG375" s="56"/>
      <c r="BH375" s="56"/>
      <c r="BI375" s="56"/>
      <c r="BJ375" s="56"/>
      <c r="BK375" s="56"/>
      <c r="BL375" s="56"/>
    </row>
    <row r="376" spans="1:64" s="57" customFormat="1" ht="25.5" x14ac:dyDescent="0.4">
      <c r="A376" s="68"/>
      <c r="I376" s="70"/>
      <c r="R376" s="70"/>
      <c r="U376" s="71"/>
      <c r="W376" s="56"/>
      <c r="X376" s="5"/>
      <c r="Y376" s="5"/>
      <c r="Z376" s="5"/>
      <c r="AA376" s="5"/>
      <c r="AB376" s="5"/>
      <c r="AC376" s="5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  <c r="BG376" s="56"/>
      <c r="BH376" s="56"/>
      <c r="BI376" s="56"/>
      <c r="BJ376" s="56"/>
      <c r="BK376" s="56"/>
      <c r="BL376" s="56"/>
    </row>
    <row r="377" spans="1:64" s="57" customFormat="1" ht="25.5" x14ac:dyDescent="0.4">
      <c r="A377" s="68"/>
      <c r="I377" s="70"/>
      <c r="R377" s="70"/>
      <c r="U377" s="71"/>
      <c r="W377" s="56"/>
      <c r="X377" s="5"/>
      <c r="Y377" s="5"/>
      <c r="Z377" s="5"/>
      <c r="AA377" s="5"/>
      <c r="AB377" s="5"/>
      <c r="AC377" s="5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  <c r="BG377" s="56"/>
      <c r="BH377" s="56"/>
      <c r="BI377" s="56"/>
      <c r="BJ377" s="56"/>
      <c r="BK377" s="56"/>
      <c r="BL377" s="56"/>
    </row>
    <row r="378" spans="1:64" s="57" customFormat="1" ht="25.5" x14ac:dyDescent="0.4">
      <c r="A378" s="68"/>
      <c r="I378" s="70"/>
      <c r="R378" s="70"/>
      <c r="U378" s="71"/>
      <c r="W378" s="56"/>
      <c r="X378" s="5"/>
      <c r="Y378" s="5"/>
      <c r="Z378" s="5"/>
      <c r="AA378" s="5"/>
      <c r="AB378" s="5"/>
      <c r="AC378" s="5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6"/>
      <c r="BG378" s="56"/>
      <c r="BH378" s="56"/>
      <c r="BI378" s="56"/>
      <c r="BJ378" s="56"/>
      <c r="BK378" s="56"/>
      <c r="BL378" s="56"/>
    </row>
    <row r="379" spans="1:64" s="57" customFormat="1" ht="25.5" x14ac:dyDescent="0.4">
      <c r="A379" s="68"/>
      <c r="I379" s="70"/>
      <c r="R379" s="70"/>
      <c r="U379" s="71"/>
      <c r="W379" s="56"/>
      <c r="X379" s="5"/>
      <c r="Y379" s="5"/>
      <c r="Z379" s="5"/>
      <c r="AA379" s="5"/>
      <c r="AB379" s="5"/>
      <c r="AC379" s="5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  <c r="BG379" s="56"/>
      <c r="BH379" s="56"/>
      <c r="BI379" s="56"/>
      <c r="BJ379" s="56"/>
      <c r="BK379" s="56"/>
      <c r="BL379" s="56"/>
    </row>
    <row r="380" spans="1:64" s="57" customFormat="1" ht="25.5" x14ac:dyDescent="0.4">
      <c r="A380" s="68"/>
      <c r="I380" s="70"/>
      <c r="R380" s="70"/>
      <c r="U380" s="71"/>
      <c r="W380" s="56"/>
      <c r="X380" s="5"/>
      <c r="Y380" s="5"/>
      <c r="Z380" s="5"/>
      <c r="AA380" s="5"/>
      <c r="AB380" s="5"/>
      <c r="AC380" s="5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6"/>
      <c r="BG380" s="56"/>
      <c r="BH380" s="56"/>
      <c r="BI380" s="56"/>
      <c r="BJ380" s="56"/>
      <c r="BK380" s="56"/>
      <c r="BL380" s="56"/>
    </row>
    <row r="381" spans="1:64" s="57" customFormat="1" ht="25.5" x14ac:dyDescent="0.4">
      <c r="A381" s="68"/>
      <c r="I381" s="70"/>
      <c r="R381" s="70"/>
      <c r="U381" s="71"/>
      <c r="W381" s="56"/>
      <c r="X381" s="5"/>
      <c r="Y381" s="5"/>
      <c r="Z381" s="5"/>
      <c r="AA381" s="5"/>
      <c r="AB381" s="5"/>
      <c r="AC381" s="5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6"/>
      <c r="BG381" s="56"/>
      <c r="BH381" s="56"/>
      <c r="BI381" s="56"/>
      <c r="BJ381" s="56"/>
      <c r="BK381" s="56"/>
      <c r="BL381" s="56"/>
    </row>
    <row r="382" spans="1:64" s="57" customFormat="1" ht="25.5" x14ac:dyDescent="0.4">
      <c r="A382" s="68"/>
      <c r="I382" s="70"/>
      <c r="R382" s="70"/>
      <c r="U382" s="71"/>
      <c r="W382" s="56"/>
      <c r="X382" s="5"/>
      <c r="Y382" s="5"/>
      <c r="Z382" s="5"/>
      <c r="AA382" s="5"/>
      <c r="AB382" s="5"/>
      <c r="AC382" s="5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  <c r="BG382" s="56"/>
      <c r="BH382" s="56"/>
      <c r="BI382" s="56"/>
      <c r="BJ382" s="56"/>
      <c r="BK382" s="56"/>
      <c r="BL382" s="56"/>
    </row>
    <row r="383" spans="1:64" s="57" customFormat="1" ht="25.5" x14ac:dyDescent="0.4">
      <c r="A383" s="68"/>
      <c r="I383" s="70"/>
      <c r="R383" s="70"/>
      <c r="U383" s="71"/>
      <c r="W383" s="56"/>
      <c r="X383" s="5"/>
      <c r="Y383" s="5"/>
      <c r="Z383" s="5"/>
      <c r="AA383" s="5"/>
      <c r="AB383" s="5"/>
      <c r="AC383" s="5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  <c r="BG383" s="56"/>
      <c r="BH383" s="56"/>
      <c r="BI383" s="56"/>
      <c r="BJ383" s="56"/>
      <c r="BK383" s="56"/>
      <c r="BL383" s="56"/>
    </row>
    <row r="384" spans="1:64" s="57" customFormat="1" ht="25.5" x14ac:dyDescent="0.4">
      <c r="A384" s="68"/>
      <c r="I384" s="70"/>
      <c r="R384" s="70"/>
      <c r="U384" s="71"/>
      <c r="W384" s="56"/>
      <c r="X384" s="5"/>
      <c r="Y384" s="5"/>
      <c r="Z384" s="5"/>
      <c r="AA384" s="5"/>
      <c r="AB384" s="5"/>
      <c r="AC384" s="5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  <c r="BG384" s="56"/>
      <c r="BH384" s="56"/>
      <c r="BI384" s="56"/>
      <c r="BJ384" s="56"/>
      <c r="BK384" s="56"/>
      <c r="BL384" s="56"/>
    </row>
    <row r="385" spans="1:64" s="57" customFormat="1" ht="25.5" x14ac:dyDescent="0.4">
      <c r="A385" s="68"/>
      <c r="I385" s="70"/>
      <c r="R385" s="70"/>
      <c r="U385" s="71"/>
      <c r="W385" s="56"/>
      <c r="X385" s="5"/>
      <c r="Y385" s="5"/>
      <c r="Z385" s="5"/>
      <c r="AA385" s="5"/>
      <c r="AB385" s="5"/>
      <c r="AC385" s="5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  <c r="BG385" s="56"/>
      <c r="BH385" s="56"/>
      <c r="BI385" s="56"/>
      <c r="BJ385" s="56"/>
      <c r="BK385" s="56"/>
      <c r="BL385" s="56"/>
    </row>
    <row r="386" spans="1:64" s="57" customFormat="1" ht="25.5" x14ac:dyDescent="0.4">
      <c r="A386" s="68"/>
      <c r="I386" s="70"/>
      <c r="R386" s="70"/>
      <c r="U386" s="71"/>
      <c r="W386" s="56"/>
      <c r="X386" s="5"/>
      <c r="Y386" s="5"/>
      <c r="Z386" s="5"/>
      <c r="AA386" s="5"/>
      <c r="AB386" s="5"/>
      <c r="AC386" s="5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  <c r="BG386" s="56"/>
      <c r="BH386" s="56"/>
      <c r="BI386" s="56"/>
      <c r="BJ386" s="56"/>
      <c r="BK386" s="56"/>
      <c r="BL386" s="56"/>
    </row>
    <row r="387" spans="1:64" s="57" customFormat="1" ht="25.5" x14ac:dyDescent="0.4">
      <c r="A387" s="68"/>
      <c r="I387" s="70"/>
      <c r="R387" s="70"/>
      <c r="U387" s="71"/>
      <c r="W387" s="56"/>
      <c r="X387" s="5"/>
      <c r="Y387" s="5"/>
      <c r="Z387" s="5"/>
      <c r="AA387" s="5"/>
      <c r="AB387" s="5"/>
      <c r="AC387" s="5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  <c r="BG387" s="56"/>
      <c r="BH387" s="56"/>
      <c r="BI387" s="56"/>
      <c r="BJ387" s="56"/>
      <c r="BK387" s="56"/>
      <c r="BL387" s="56"/>
    </row>
    <row r="388" spans="1:64" s="57" customFormat="1" ht="25.5" x14ac:dyDescent="0.4">
      <c r="A388" s="68"/>
      <c r="I388" s="70"/>
      <c r="R388" s="70"/>
      <c r="U388" s="71"/>
      <c r="W388" s="56"/>
      <c r="X388" s="5"/>
      <c r="Y388" s="5"/>
      <c r="Z388" s="5"/>
      <c r="AA388" s="5"/>
      <c r="AB388" s="5"/>
      <c r="AC388" s="5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  <c r="BG388" s="56"/>
      <c r="BH388" s="56"/>
      <c r="BI388" s="56"/>
      <c r="BJ388" s="56"/>
      <c r="BK388" s="56"/>
      <c r="BL388" s="56"/>
    </row>
    <row r="389" spans="1:64" s="57" customFormat="1" ht="25.5" x14ac:dyDescent="0.4">
      <c r="A389" s="68"/>
      <c r="I389" s="70"/>
      <c r="R389" s="70"/>
      <c r="U389" s="71"/>
      <c r="W389" s="56"/>
      <c r="X389" s="5"/>
      <c r="Y389" s="5"/>
      <c r="Z389" s="5"/>
      <c r="AA389" s="5"/>
      <c r="AB389" s="5"/>
      <c r="AC389" s="5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  <c r="BG389" s="56"/>
      <c r="BH389" s="56"/>
      <c r="BI389" s="56"/>
      <c r="BJ389" s="56"/>
      <c r="BK389" s="56"/>
      <c r="BL389" s="56"/>
    </row>
    <row r="390" spans="1:64" s="57" customFormat="1" ht="25.5" x14ac:dyDescent="0.4">
      <c r="A390" s="68"/>
      <c r="I390" s="70"/>
      <c r="R390" s="70"/>
      <c r="U390" s="71"/>
      <c r="W390" s="56"/>
      <c r="X390" s="5"/>
      <c r="Y390" s="5"/>
      <c r="Z390" s="5"/>
      <c r="AA390" s="5"/>
      <c r="AB390" s="5"/>
      <c r="AC390" s="5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  <c r="BG390" s="56"/>
      <c r="BH390" s="56"/>
      <c r="BI390" s="56"/>
      <c r="BJ390" s="56"/>
      <c r="BK390" s="56"/>
      <c r="BL390" s="56"/>
    </row>
    <row r="391" spans="1:64" s="57" customFormat="1" ht="25.5" x14ac:dyDescent="0.4">
      <c r="A391" s="68"/>
      <c r="I391" s="70"/>
      <c r="R391" s="70"/>
      <c r="U391" s="71"/>
      <c r="W391" s="56"/>
      <c r="X391" s="5"/>
      <c r="Y391" s="5"/>
      <c r="Z391" s="5"/>
      <c r="AA391" s="5"/>
      <c r="AB391" s="5"/>
      <c r="AC391" s="5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6"/>
      <c r="BG391" s="56"/>
      <c r="BH391" s="56"/>
      <c r="BI391" s="56"/>
      <c r="BJ391" s="56"/>
      <c r="BK391" s="56"/>
      <c r="BL391" s="56"/>
    </row>
    <row r="392" spans="1:64" s="57" customFormat="1" ht="25.5" x14ac:dyDescent="0.4">
      <c r="A392" s="68"/>
      <c r="I392" s="70"/>
      <c r="R392" s="70"/>
      <c r="U392" s="71"/>
      <c r="W392" s="56"/>
      <c r="X392" s="5"/>
      <c r="Y392" s="5"/>
      <c r="Z392" s="5"/>
      <c r="AA392" s="5"/>
      <c r="AB392" s="5"/>
      <c r="AC392" s="5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  <c r="BG392" s="56"/>
      <c r="BH392" s="56"/>
      <c r="BI392" s="56"/>
      <c r="BJ392" s="56"/>
      <c r="BK392" s="56"/>
      <c r="BL392" s="56"/>
    </row>
    <row r="393" spans="1:64" s="57" customFormat="1" ht="25.5" x14ac:dyDescent="0.4">
      <c r="A393" s="68"/>
      <c r="I393" s="70"/>
      <c r="R393" s="70"/>
      <c r="U393" s="71"/>
      <c r="W393" s="56"/>
      <c r="X393" s="5"/>
      <c r="Y393" s="5"/>
      <c r="Z393" s="5"/>
      <c r="AA393" s="5"/>
      <c r="AB393" s="5"/>
      <c r="AC393" s="5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  <c r="BG393" s="56"/>
      <c r="BH393" s="56"/>
      <c r="BI393" s="56"/>
      <c r="BJ393" s="56"/>
      <c r="BK393" s="56"/>
      <c r="BL393" s="56"/>
    </row>
    <row r="394" spans="1:64" s="57" customFormat="1" ht="25.5" x14ac:dyDescent="0.4">
      <c r="A394" s="68"/>
      <c r="I394" s="70"/>
      <c r="R394" s="70"/>
      <c r="U394" s="71"/>
      <c r="W394" s="56"/>
      <c r="X394" s="5"/>
      <c r="Y394" s="5"/>
      <c r="Z394" s="5"/>
      <c r="AA394" s="5"/>
      <c r="AB394" s="5"/>
      <c r="AC394" s="5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6"/>
      <c r="BH394" s="56"/>
      <c r="BI394" s="56"/>
      <c r="BJ394" s="56"/>
      <c r="BK394" s="56"/>
      <c r="BL394" s="56"/>
    </row>
    <row r="395" spans="1:64" s="57" customFormat="1" ht="25.5" x14ac:dyDescent="0.4">
      <c r="A395" s="68"/>
      <c r="I395" s="70"/>
      <c r="R395" s="70"/>
      <c r="U395" s="71"/>
      <c r="W395" s="56"/>
      <c r="X395" s="5"/>
      <c r="Y395" s="5"/>
      <c r="Z395" s="5"/>
      <c r="AA395" s="5"/>
      <c r="AB395" s="5"/>
      <c r="AC395" s="5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  <c r="BG395" s="56"/>
      <c r="BH395" s="56"/>
      <c r="BI395" s="56"/>
      <c r="BJ395" s="56"/>
      <c r="BK395" s="56"/>
      <c r="BL395" s="56"/>
    </row>
    <row r="396" spans="1:64" s="57" customFormat="1" ht="25.5" x14ac:dyDescent="0.4">
      <c r="A396" s="68"/>
      <c r="I396" s="70"/>
      <c r="R396" s="70"/>
      <c r="U396" s="71"/>
      <c r="W396" s="56"/>
      <c r="X396" s="5"/>
      <c r="Y396" s="5"/>
      <c r="Z396" s="5"/>
      <c r="AA396" s="5"/>
      <c r="AB396" s="5"/>
      <c r="AC396" s="5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  <c r="BG396" s="56"/>
      <c r="BH396" s="56"/>
      <c r="BI396" s="56"/>
      <c r="BJ396" s="56"/>
      <c r="BK396" s="56"/>
      <c r="BL396" s="56"/>
    </row>
    <row r="397" spans="1:64" s="57" customFormat="1" ht="25.5" x14ac:dyDescent="0.4">
      <c r="A397" s="68"/>
      <c r="I397" s="70"/>
      <c r="R397" s="70"/>
      <c r="U397" s="71"/>
      <c r="W397" s="56"/>
      <c r="X397" s="5"/>
      <c r="Y397" s="5"/>
      <c r="Z397" s="5"/>
      <c r="AA397" s="5"/>
      <c r="AB397" s="5"/>
      <c r="AC397" s="5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  <c r="BG397" s="56"/>
      <c r="BH397" s="56"/>
      <c r="BI397" s="56"/>
      <c r="BJ397" s="56"/>
      <c r="BK397" s="56"/>
      <c r="BL397" s="56"/>
    </row>
    <row r="398" spans="1:64" s="57" customFormat="1" ht="25.5" x14ac:dyDescent="0.4">
      <c r="A398" s="68"/>
      <c r="I398" s="70"/>
      <c r="R398" s="70"/>
      <c r="U398" s="71"/>
      <c r="W398" s="56"/>
      <c r="X398" s="5"/>
      <c r="Y398" s="5"/>
      <c r="Z398" s="5"/>
      <c r="AA398" s="5"/>
      <c r="AB398" s="5"/>
      <c r="AC398" s="5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  <c r="BG398" s="56"/>
      <c r="BH398" s="56"/>
      <c r="BI398" s="56"/>
      <c r="BJ398" s="56"/>
      <c r="BK398" s="56"/>
      <c r="BL398" s="56"/>
    </row>
    <row r="399" spans="1:64" s="57" customFormat="1" ht="25.5" x14ac:dyDescent="0.4">
      <c r="A399" s="68"/>
      <c r="I399" s="70"/>
      <c r="R399" s="70"/>
      <c r="U399" s="71"/>
      <c r="W399" s="56"/>
      <c r="X399" s="5"/>
      <c r="Y399" s="5"/>
      <c r="Z399" s="5"/>
      <c r="AA399" s="5"/>
      <c r="AB399" s="5"/>
      <c r="AC399" s="5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  <c r="BG399" s="56"/>
      <c r="BH399" s="56"/>
      <c r="BI399" s="56"/>
      <c r="BJ399" s="56"/>
      <c r="BK399" s="56"/>
      <c r="BL399" s="56"/>
    </row>
    <row r="400" spans="1:64" s="57" customFormat="1" ht="25.5" x14ac:dyDescent="0.4">
      <c r="A400" s="68"/>
      <c r="I400" s="70"/>
      <c r="R400" s="70"/>
      <c r="U400" s="71"/>
      <c r="W400" s="56"/>
      <c r="X400" s="5"/>
      <c r="Y400" s="5"/>
      <c r="Z400" s="5"/>
      <c r="AA400" s="5"/>
      <c r="AB400" s="5"/>
      <c r="AC400" s="5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  <c r="BG400" s="56"/>
      <c r="BH400" s="56"/>
      <c r="BI400" s="56"/>
      <c r="BJ400" s="56"/>
      <c r="BK400" s="56"/>
      <c r="BL400" s="56"/>
    </row>
    <row r="401" spans="1:64" s="57" customFormat="1" ht="25.5" x14ac:dyDescent="0.4">
      <c r="A401" s="68"/>
      <c r="I401" s="70"/>
      <c r="R401" s="70"/>
      <c r="U401" s="71"/>
      <c r="W401" s="56"/>
      <c r="X401" s="5"/>
      <c r="Y401" s="5"/>
      <c r="Z401" s="5"/>
      <c r="AA401" s="5"/>
      <c r="AB401" s="5"/>
      <c r="AC401" s="5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  <c r="BG401" s="56"/>
      <c r="BH401" s="56"/>
      <c r="BI401" s="56"/>
      <c r="BJ401" s="56"/>
      <c r="BK401" s="56"/>
      <c r="BL401" s="56"/>
    </row>
    <row r="402" spans="1:64" s="57" customFormat="1" ht="25.5" x14ac:dyDescent="0.4">
      <c r="A402" s="68"/>
      <c r="I402" s="70"/>
      <c r="R402" s="70"/>
      <c r="U402" s="71"/>
      <c r="W402" s="56"/>
      <c r="X402" s="5"/>
      <c r="Y402" s="5"/>
      <c r="Z402" s="5"/>
      <c r="AA402" s="5"/>
      <c r="AB402" s="5"/>
      <c r="AC402" s="5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  <c r="BG402" s="56"/>
      <c r="BH402" s="56"/>
      <c r="BI402" s="56"/>
      <c r="BJ402" s="56"/>
      <c r="BK402" s="56"/>
      <c r="BL402" s="56"/>
    </row>
    <row r="403" spans="1:64" s="57" customFormat="1" ht="25.5" x14ac:dyDescent="0.4">
      <c r="A403" s="68"/>
      <c r="I403" s="70"/>
      <c r="R403" s="70"/>
      <c r="U403" s="71"/>
      <c r="W403" s="56"/>
      <c r="X403" s="5"/>
      <c r="Y403" s="5"/>
      <c r="Z403" s="5"/>
      <c r="AA403" s="5"/>
      <c r="AB403" s="5"/>
      <c r="AC403" s="5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  <c r="BG403" s="56"/>
      <c r="BH403" s="56"/>
      <c r="BI403" s="56"/>
      <c r="BJ403" s="56"/>
      <c r="BK403" s="56"/>
      <c r="BL403" s="56"/>
    </row>
    <row r="404" spans="1:64" s="57" customFormat="1" ht="25.5" x14ac:dyDescent="0.4">
      <c r="A404" s="68"/>
      <c r="I404" s="70"/>
      <c r="R404" s="70"/>
      <c r="U404" s="71"/>
      <c r="W404" s="56"/>
      <c r="X404" s="5"/>
      <c r="Y404" s="5"/>
      <c r="Z404" s="5"/>
      <c r="AA404" s="5"/>
      <c r="AB404" s="5"/>
      <c r="AC404" s="5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  <c r="BG404" s="56"/>
      <c r="BH404" s="56"/>
      <c r="BI404" s="56"/>
      <c r="BJ404" s="56"/>
      <c r="BK404" s="56"/>
      <c r="BL404" s="56"/>
    </row>
    <row r="405" spans="1:64" s="57" customFormat="1" ht="25.5" x14ac:dyDescent="0.4">
      <c r="A405" s="68"/>
      <c r="I405" s="70"/>
      <c r="R405" s="70"/>
      <c r="U405" s="71"/>
      <c r="W405" s="56"/>
      <c r="X405" s="5"/>
      <c r="Y405" s="5"/>
      <c r="Z405" s="5"/>
      <c r="AA405" s="5"/>
      <c r="AB405" s="5"/>
      <c r="AC405" s="5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  <c r="BG405" s="56"/>
      <c r="BH405" s="56"/>
      <c r="BI405" s="56"/>
      <c r="BJ405" s="56"/>
      <c r="BK405" s="56"/>
      <c r="BL405" s="56"/>
    </row>
    <row r="406" spans="1:64" s="57" customFormat="1" ht="25.5" x14ac:dyDescent="0.4">
      <c r="A406" s="68"/>
      <c r="I406" s="70"/>
      <c r="R406" s="70"/>
      <c r="U406" s="71"/>
      <c r="W406" s="56"/>
      <c r="X406" s="5"/>
      <c r="Y406" s="5"/>
      <c r="Z406" s="5"/>
      <c r="AA406" s="5"/>
      <c r="AB406" s="5"/>
      <c r="AC406" s="5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  <c r="BG406" s="56"/>
      <c r="BH406" s="56"/>
      <c r="BI406" s="56"/>
      <c r="BJ406" s="56"/>
      <c r="BK406" s="56"/>
      <c r="BL406" s="56"/>
    </row>
    <row r="407" spans="1:64" s="57" customFormat="1" ht="25.5" x14ac:dyDescent="0.4">
      <c r="A407" s="68"/>
      <c r="I407" s="70"/>
      <c r="R407" s="70"/>
      <c r="U407" s="71"/>
      <c r="W407" s="56"/>
      <c r="X407" s="5"/>
      <c r="Y407" s="5"/>
      <c r="Z407" s="5"/>
      <c r="AA407" s="5"/>
      <c r="AB407" s="5"/>
      <c r="AC407" s="5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  <c r="BG407" s="56"/>
      <c r="BH407" s="56"/>
      <c r="BI407" s="56"/>
      <c r="BJ407" s="56"/>
      <c r="BK407" s="56"/>
      <c r="BL407" s="56"/>
    </row>
    <row r="408" spans="1:64" s="57" customFormat="1" ht="25.5" x14ac:dyDescent="0.4">
      <c r="A408" s="68"/>
      <c r="I408" s="70"/>
      <c r="R408" s="70"/>
      <c r="U408" s="71"/>
      <c r="W408" s="56"/>
      <c r="X408" s="5"/>
      <c r="Y408" s="5"/>
      <c r="Z408" s="5"/>
      <c r="AA408" s="5"/>
      <c r="AB408" s="5"/>
      <c r="AC408" s="5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6"/>
      <c r="BH408" s="56"/>
      <c r="BI408" s="56"/>
      <c r="BJ408" s="56"/>
      <c r="BK408" s="56"/>
      <c r="BL408" s="56"/>
    </row>
    <row r="409" spans="1:64" s="57" customFormat="1" ht="25.5" x14ac:dyDescent="0.4">
      <c r="A409" s="68"/>
      <c r="I409" s="70"/>
      <c r="R409" s="70"/>
      <c r="U409" s="71"/>
      <c r="W409" s="56"/>
      <c r="X409" s="5"/>
      <c r="Y409" s="5"/>
      <c r="Z409" s="5"/>
      <c r="AA409" s="5"/>
      <c r="AB409" s="5"/>
      <c r="AC409" s="5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  <c r="BG409" s="56"/>
      <c r="BH409" s="56"/>
      <c r="BI409" s="56"/>
      <c r="BJ409" s="56"/>
      <c r="BK409" s="56"/>
      <c r="BL409" s="56"/>
    </row>
    <row r="410" spans="1:64" s="57" customFormat="1" ht="25.5" x14ac:dyDescent="0.4">
      <c r="A410" s="68"/>
      <c r="I410" s="70"/>
      <c r="R410" s="70"/>
      <c r="U410" s="71"/>
      <c r="W410" s="56"/>
      <c r="X410" s="5"/>
      <c r="Y410" s="5"/>
      <c r="Z410" s="5"/>
      <c r="AA410" s="5"/>
      <c r="AB410" s="5"/>
      <c r="AC410" s="5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  <c r="BG410" s="56"/>
      <c r="BH410" s="56"/>
      <c r="BI410" s="56"/>
      <c r="BJ410" s="56"/>
      <c r="BK410" s="56"/>
      <c r="BL410" s="56"/>
    </row>
    <row r="411" spans="1:64" s="57" customFormat="1" ht="25.5" x14ac:dyDescent="0.4">
      <c r="A411" s="68"/>
      <c r="I411" s="70"/>
      <c r="R411" s="70"/>
      <c r="U411" s="71"/>
      <c r="W411" s="56"/>
      <c r="X411" s="5"/>
      <c r="Y411" s="5"/>
      <c r="Z411" s="5"/>
      <c r="AA411" s="5"/>
      <c r="AB411" s="5"/>
      <c r="AC411" s="5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  <c r="BG411" s="56"/>
      <c r="BH411" s="56"/>
      <c r="BI411" s="56"/>
      <c r="BJ411" s="56"/>
      <c r="BK411" s="56"/>
      <c r="BL411" s="56"/>
    </row>
    <row r="412" spans="1:64" s="57" customFormat="1" ht="25.5" x14ac:dyDescent="0.4">
      <c r="A412" s="68"/>
      <c r="I412" s="70"/>
      <c r="R412" s="70"/>
      <c r="U412" s="71"/>
      <c r="W412" s="56"/>
      <c r="X412" s="5"/>
      <c r="Y412" s="5"/>
      <c r="Z412" s="5"/>
      <c r="AA412" s="5"/>
      <c r="AB412" s="5"/>
      <c r="AC412" s="5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  <c r="BG412" s="56"/>
      <c r="BH412" s="56"/>
      <c r="BI412" s="56"/>
      <c r="BJ412" s="56"/>
      <c r="BK412" s="56"/>
      <c r="BL412" s="56"/>
    </row>
    <row r="413" spans="1:64" s="57" customFormat="1" ht="25.5" x14ac:dyDescent="0.4">
      <c r="A413" s="68"/>
      <c r="I413" s="70"/>
      <c r="R413" s="70"/>
      <c r="U413" s="71"/>
      <c r="W413" s="56"/>
      <c r="X413" s="5"/>
      <c r="Y413" s="5"/>
      <c r="Z413" s="5"/>
      <c r="AA413" s="5"/>
      <c r="AB413" s="5"/>
      <c r="AC413" s="5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  <c r="BG413" s="56"/>
      <c r="BH413" s="56"/>
      <c r="BI413" s="56"/>
      <c r="BJ413" s="56"/>
      <c r="BK413" s="56"/>
      <c r="BL413" s="56"/>
    </row>
    <row r="414" spans="1:64" s="57" customFormat="1" ht="25.5" x14ac:dyDescent="0.4">
      <c r="A414" s="68"/>
      <c r="I414" s="70"/>
      <c r="R414" s="70"/>
      <c r="U414" s="71"/>
      <c r="W414" s="56"/>
      <c r="X414" s="5"/>
      <c r="Y414" s="5"/>
      <c r="Z414" s="5"/>
      <c r="AA414" s="5"/>
      <c r="AB414" s="5"/>
      <c r="AC414" s="5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  <c r="BG414" s="56"/>
      <c r="BH414" s="56"/>
      <c r="BI414" s="56"/>
      <c r="BJ414" s="56"/>
      <c r="BK414" s="56"/>
      <c r="BL414" s="56"/>
    </row>
    <row r="415" spans="1:64" s="57" customFormat="1" ht="25.5" x14ac:dyDescent="0.4">
      <c r="A415" s="68"/>
      <c r="I415" s="70"/>
      <c r="R415" s="70"/>
      <c r="U415" s="71"/>
      <c r="W415" s="56"/>
      <c r="X415" s="5"/>
      <c r="Y415" s="5"/>
      <c r="Z415" s="5"/>
      <c r="AA415" s="5"/>
      <c r="AB415" s="5"/>
      <c r="AC415" s="5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  <c r="BG415" s="56"/>
      <c r="BH415" s="56"/>
      <c r="BI415" s="56"/>
      <c r="BJ415" s="56"/>
      <c r="BK415" s="56"/>
      <c r="BL415" s="56"/>
    </row>
    <row r="416" spans="1:64" s="57" customFormat="1" ht="25.5" x14ac:dyDescent="0.4">
      <c r="A416" s="68"/>
      <c r="I416" s="70"/>
      <c r="R416" s="70"/>
      <c r="U416" s="71"/>
      <c r="W416" s="56"/>
      <c r="X416" s="5"/>
      <c r="Y416" s="5"/>
      <c r="Z416" s="5"/>
      <c r="AA416" s="5"/>
      <c r="AB416" s="5"/>
      <c r="AC416" s="5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  <c r="BG416" s="56"/>
      <c r="BH416" s="56"/>
      <c r="BI416" s="56"/>
      <c r="BJ416" s="56"/>
      <c r="BK416" s="56"/>
      <c r="BL416" s="56"/>
    </row>
    <row r="417" spans="1:64" s="57" customFormat="1" ht="25.5" x14ac:dyDescent="0.4">
      <c r="A417" s="68"/>
      <c r="I417" s="70"/>
      <c r="R417" s="70"/>
      <c r="U417" s="71"/>
      <c r="W417" s="56"/>
      <c r="X417" s="5"/>
      <c r="Y417" s="5"/>
      <c r="Z417" s="5"/>
      <c r="AA417" s="5"/>
      <c r="AB417" s="5"/>
      <c r="AC417" s="5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  <c r="BG417" s="56"/>
      <c r="BH417" s="56"/>
      <c r="BI417" s="56"/>
      <c r="BJ417" s="56"/>
      <c r="BK417" s="56"/>
      <c r="BL417" s="56"/>
    </row>
    <row r="418" spans="1:64" s="57" customFormat="1" ht="25.5" x14ac:dyDescent="0.4">
      <c r="A418" s="68"/>
      <c r="I418" s="70"/>
      <c r="R418" s="70"/>
      <c r="U418" s="71"/>
      <c r="W418" s="56"/>
      <c r="X418" s="5"/>
      <c r="Y418" s="5"/>
      <c r="Z418" s="5"/>
      <c r="AA418" s="5"/>
      <c r="AB418" s="5"/>
      <c r="AC418" s="5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  <c r="BG418" s="56"/>
      <c r="BH418" s="56"/>
      <c r="BI418" s="56"/>
      <c r="BJ418" s="56"/>
      <c r="BK418" s="56"/>
      <c r="BL418" s="56"/>
    </row>
    <row r="419" spans="1:64" s="57" customFormat="1" ht="25.5" x14ac:dyDescent="0.4">
      <c r="A419" s="68"/>
      <c r="I419" s="70"/>
      <c r="R419" s="70"/>
      <c r="U419" s="71"/>
      <c r="W419" s="56"/>
      <c r="X419" s="5"/>
      <c r="Y419" s="5"/>
      <c r="Z419" s="5"/>
      <c r="AA419" s="5"/>
      <c r="AB419" s="5"/>
      <c r="AC419" s="5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  <c r="BG419" s="56"/>
      <c r="BH419" s="56"/>
      <c r="BI419" s="56"/>
      <c r="BJ419" s="56"/>
      <c r="BK419" s="56"/>
      <c r="BL419" s="56"/>
    </row>
    <row r="420" spans="1:64" s="57" customFormat="1" ht="25.5" x14ac:dyDescent="0.4">
      <c r="A420" s="68"/>
      <c r="I420" s="70"/>
      <c r="R420" s="70"/>
      <c r="U420" s="71"/>
      <c r="W420" s="56"/>
      <c r="X420" s="5"/>
      <c r="Y420" s="5"/>
      <c r="Z420" s="5"/>
      <c r="AA420" s="5"/>
      <c r="AB420" s="5"/>
      <c r="AC420" s="5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6"/>
      <c r="BH420" s="56"/>
      <c r="BI420" s="56"/>
      <c r="BJ420" s="56"/>
      <c r="BK420" s="56"/>
      <c r="BL420" s="56"/>
    </row>
    <row r="421" spans="1:64" s="57" customFormat="1" ht="25.5" x14ac:dyDescent="0.4">
      <c r="A421" s="68"/>
      <c r="I421" s="70"/>
      <c r="R421" s="70"/>
      <c r="U421" s="71"/>
      <c r="W421" s="56"/>
      <c r="X421" s="5"/>
      <c r="Y421" s="5"/>
      <c r="Z421" s="5"/>
      <c r="AA421" s="5"/>
      <c r="AB421" s="5"/>
      <c r="AC421" s="5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  <c r="BG421" s="56"/>
      <c r="BH421" s="56"/>
      <c r="BI421" s="56"/>
      <c r="BJ421" s="56"/>
      <c r="BK421" s="56"/>
      <c r="BL421" s="56"/>
    </row>
    <row r="422" spans="1:64" s="57" customFormat="1" ht="25.5" x14ac:dyDescent="0.4">
      <c r="A422" s="68"/>
      <c r="I422" s="70"/>
      <c r="R422" s="70"/>
      <c r="U422" s="71"/>
      <c r="W422" s="56"/>
      <c r="X422" s="5"/>
      <c r="Y422" s="5"/>
      <c r="Z422" s="5"/>
      <c r="AA422" s="5"/>
      <c r="AB422" s="5"/>
      <c r="AC422" s="5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  <c r="BG422" s="56"/>
      <c r="BH422" s="56"/>
      <c r="BI422" s="56"/>
      <c r="BJ422" s="56"/>
      <c r="BK422" s="56"/>
      <c r="BL422" s="56"/>
    </row>
    <row r="423" spans="1:64" s="57" customFormat="1" ht="25.5" x14ac:dyDescent="0.4">
      <c r="A423" s="68"/>
      <c r="I423" s="70"/>
      <c r="R423" s="70"/>
      <c r="U423" s="71"/>
      <c r="W423" s="56"/>
      <c r="X423" s="5"/>
      <c r="Y423" s="5"/>
      <c r="Z423" s="5"/>
      <c r="AA423" s="5"/>
      <c r="AB423" s="5"/>
      <c r="AC423" s="5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  <c r="BG423" s="56"/>
      <c r="BH423" s="56"/>
      <c r="BI423" s="56"/>
      <c r="BJ423" s="56"/>
      <c r="BK423" s="56"/>
      <c r="BL423" s="56"/>
    </row>
    <row r="424" spans="1:64" s="57" customFormat="1" ht="25.5" x14ac:dyDescent="0.4">
      <c r="A424" s="68"/>
      <c r="I424" s="70"/>
      <c r="R424" s="70"/>
      <c r="U424" s="71"/>
      <c r="W424" s="56"/>
      <c r="X424" s="5"/>
      <c r="Y424" s="5"/>
      <c r="Z424" s="5"/>
      <c r="AA424" s="5"/>
      <c r="AB424" s="5"/>
      <c r="AC424" s="5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  <c r="BG424" s="56"/>
      <c r="BH424" s="56"/>
      <c r="BI424" s="56"/>
      <c r="BJ424" s="56"/>
      <c r="BK424" s="56"/>
      <c r="BL424" s="56"/>
    </row>
    <row r="425" spans="1:64" s="57" customFormat="1" ht="25.5" x14ac:dyDescent="0.4">
      <c r="A425" s="68"/>
      <c r="I425" s="70"/>
      <c r="R425" s="70"/>
      <c r="U425" s="71"/>
      <c r="W425" s="56"/>
      <c r="X425" s="5"/>
      <c r="Y425" s="5"/>
      <c r="Z425" s="5"/>
      <c r="AA425" s="5"/>
      <c r="AB425" s="5"/>
      <c r="AC425" s="5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  <c r="BG425" s="56"/>
      <c r="BH425" s="56"/>
      <c r="BI425" s="56"/>
      <c r="BJ425" s="56"/>
      <c r="BK425" s="56"/>
      <c r="BL425" s="56"/>
    </row>
    <row r="426" spans="1:64" s="57" customFormat="1" ht="25.5" x14ac:dyDescent="0.4">
      <c r="A426" s="68"/>
      <c r="I426" s="70"/>
      <c r="R426" s="70"/>
      <c r="U426" s="71"/>
      <c r="W426" s="56"/>
      <c r="X426" s="5"/>
      <c r="Y426" s="5"/>
      <c r="Z426" s="5"/>
      <c r="AA426" s="5"/>
      <c r="AB426" s="5"/>
      <c r="AC426" s="5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  <c r="BG426" s="56"/>
      <c r="BH426" s="56"/>
      <c r="BI426" s="56"/>
      <c r="BJ426" s="56"/>
      <c r="BK426" s="56"/>
      <c r="BL426" s="56"/>
    </row>
    <row r="427" spans="1:64" s="57" customFormat="1" ht="25.5" x14ac:dyDescent="0.4">
      <c r="A427" s="68"/>
      <c r="I427" s="70"/>
      <c r="R427" s="70"/>
      <c r="U427" s="71"/>
      <c r="W427" s="56"/>
      <c r="X427" s="5"/>
      <c r="Y427" s="5"/>
      <c r="Z427" s="5"/>
      <c r="AA427" s="5"/>
      <c r="AB427" s="5"/>
      <c r="AC427" s="5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  <c r="BG427" s="56"/>
      <c r="BH427" s="56"/>
      <c r="BI427" s="56"/>
      <c r="BJ427" s="56"/>
      <c r="BK427" s="56"/>
      <c r="BL427" s="56"/>
    </row>
    <row r="428" spans="1:64" s="57" customFormat="1" ht="25.5" x14ac:dyDescent="0.4">
      <c r="A428" s="68"/>
      <c r="I428" s="70"/>
      <c r="R428" s="70"/>
      <c r="U428" s="71"/>
      <c r="W428" s="56"/>
      <c r="X428" s="5"/>
      <c r="Y428" s="5"/>
      <c r="Z428" s="5"/>
      <c r="AA428" s="5"/>
      <c r="AB428" s="5"/>
      <c r="AC428" s="5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  <c r="BG428" s="56"/>
      <c r="BH428" s="56"/>
      <c r="BI428" s="56"/>
      <c r="BJ428" s="56"/>
      <c r="BK428" s="56"/>
      <c r="BL428" s="56"/>
    </row>
    <row r="429" spans="1:64" s="57" customFormat="1" ht="25.5" x14ac:dyDescent="0.4">
      <c r="A429" s="68"/>
      <c r="I429" s="70"/>
      <c r="R429" s="70"/>
      <c r="U429" s="71"/>
      <c r="W429" s="56"/>
      <c r="X429" s="5"/>
      <c r="Y429" s="5"/>
      <c r="Z429" s="5"/>
      <c r="AA429" s="5"/>
      <c r="AB429" s="5"/>
      <c r="AC429" s="5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6"/>
      <c r="BH429" s="56"/>
      <c r="BI429" s="56"/>
      <c r="BJ429" s="56"/>
      <c r="BK429" s="56"/>
      <c r="BL429" s="56"/>
    </row>
    <row r="430" spans="1:64" s="57" customFormat="1" ht="25.5" x14ac:dyDescent="0.4">
      <c r="A430" s="68"/>
      <c r="I430" s="70"/>
      <c r="R430" s="70"/>
      <c r="U430" s="71"/>
      <c r="W430" s="56"/>
      <c r="X430" s="5"/>
      <c r="Y430" s="5"/>
      <c r="Z430" s="5"/>
      <c r="AA430" s="5"/>
      <c r="AB430" s="5"/>
      <c r="AC430" s="5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6"/>
      <c r="BH430" s="56"/>
      <c r="BI430" s="56"/>
      <c r="BJ430" s="56"/>
      <c r="BK430" s="56"/>
      <c r="BL430" s="56"/>
    </row>
    <row r="431" spans="1:64" s="57" customFormat="1" ht="25.5" x14ac:dyDescent="0.4">
      <c r="A431" s="68"/>
      <c r="I431" s="70"/>
      <c r="R431" s="70"/>
      <c r="U431" s="71"/>
      <c r="W431" s="56"/>
      <c r="X431" s="5"/>
      <c r="Y431" s="5"/>
      <c r="Z431" s="5"/>
      <c r="AA431" s="5"/>
      <c r="AB431" s="5"/>
      <c r="AC431" s="5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6"/>
      <c r="BH431" s="56"/>
      <c r="BI431" s="56"/>
      <c r="BJ431" s="56"/>
      <c r="BK431" s="56"/>
      <c r="BL431" s="56"/>
    </row>
    <row r="432" spans="1:64" s="57" customFormat="1" ht="39.950000000000003" customHeight="1" x14ac:dyDescent="0.4">
      <c r="A432" s="68"/>
      <c r="I432" s="70"/>
      <c r="R432" s="70"/>
      <c r="U432" s="71"/>
      <c r="W432" s="56"/>
      <c r="X432" s="5"/>
      <c r="Y432" s="5"/>
      <c r="Z432" s="5"/>
      <c r="AA432" s="5"/>
      <c r="AB432" s="5"/>
      <c r="AC432" s="5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6"/>
      <c r="BH432" s="56"/>
      <c r="BI432" s="56"/>
      <c r="BJ432" s="56"/>
      <c r="BK432" s="56"/>
      <c r="BL432" s="56"/>
    </row>
    <row r="433" spans="1:64" s="57" customFormat="1" ht="39.950000000000003" customHeight="1" x14ac:dyDescent="0.4">
      <c r="A433" s="68"/>
      <c r="I433" s="70"/>
      <c r="R433" s="70"/>
      <c r="U433" s="71"/>
      <c r="W433" s="56"/>
      <c r="X433" s="5"/>
      <c r="Y433" s="5"/>
      <c r="Z433" s="5"/>
      <c r="AA433" s="5"/>
      <c r="AB433" s="5"/>
      <c r="AC433" s="5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6"/>
      <c r="BH433" s="56"/>
      <c r="BI433" s="56"/>
      <c r="BJ433" s="56"/>
      <c r="BK433" s="56"/>
      <c r="BL433" s="56"/>
    </row>
  </sheetData>
  <sheetProtection password="EED3" sheet="1" objects="1" scenarios="1"/>
  <protectedRanges>
    <protectedRange sqref="H1:H1048576 K1:K1048576 N1:N1048576 Q1:Q1048576 T1:T1048576 V18" name="範囲1"/>
  </protectedRanges>
  <mergeCells count="220">
    <mergeCell ref="AM15:AN15"/>
    <mergeCell ref="AQ15:AR15"/>
    <mergeCell ref="BH15:BJ15"/>
    <mergeCell ref="AM16:AN16"/>
    <mergeCell ref="AQ16:AR16"/>
    <mergeCell ref="BH16:BJ16"/>
    <mergeCell ref="W2:BT2"/>
    <mergeCell ref="W7:X7"/>
    <mergeCell ref="AF14:AH14"/>
    <mergeCell ref="AM14:AN14"/>
    <mergeCell ref="AQ14:AR14"/>
    <mergeCell ref="BH14:BJ14"/>
    <mergeCell ref="AM17:AN17"/>
    <mergeCell ref="BH17:BJ17"/>
    <mergeCell ref="A20:A23"/>
    <mergeCell ref="B20:C23"/>
    <mergeCell ref="D20:G20"/>
    <mergeCell ref="H20:V20"/>
    <mergeCell ref="D21:G23"/>
    <mergeCell ref="H21:J21"/>
    <mergeCell ref="K21:S21"/>
    <mergeCell ref="T21:V21"/>
    <mergeCell ref="B25:C25"/>
    <mergeCell ref="D25:G25"/>
    <mergeCell ref="B26:C26"/>
    <mergeCell ref="D26:G26"/>
    <mergeCell ref="B27:C27"/>
    <mergeCell ref="D27:G27"/>
    <mergeCell ref="U22:V23"/>
    <mergeCell ref="L23:M23"/>
    <mergeCell ref="O23:P23"/>
    <mergeCell ref="R23:S23"/>
    <mergeCell ref="B24:C24"/>
    <mergeCell ref="D24:G24"/>
    <mergeCell ref="H22:H23"/>
    <mergeCell ref="I22:J23"/>
    <mergeCell ref="K22:M22"/>
    <mergeCell ref="N22:P22"/>
    <mergeCell ref="Q22:S22"/>
    <mergeCell ref="T22:T23"/>
    <mergeCell ref="B31:C31"/>
    <mergeCell ref="D31:G31"/>
    <mergeCell ref="B32:C32"/>
    <mergeCell ref="D32:G32"/>
    <mergeCell ref="B33:C33"/>
    <mergeCell ref="D33:G33"/>
    <mergeCell ref="B28:C28"/>
    <mergeCell ref="D28:G28"/>
    <mergeCell ref="B29:C29"/>
    <mergeCell ref="D29:G29"/>
    <mergeCell ref="B30:C30"/>
    <mergeCell ref="D30:G30"/>
    <mergeCell ref="B37:C37"/>
    <mergeCell ref="D37:G37"/>
    <mergeCell ref="B38:C38"/>
    <mergeCell ref="D38:G38"/>
    <mergeCell ref="B39:C39"/>
    <mergeCell ref="D39:G39"/>
    <mergeCell ref="B34:C34"/>
    <mergeCell ref="D34:G34"/>
    <mergeCell ref="B35:C35"/>
    <mergeCell ref="D35:G35"/>
    <mergeCell ref="B36:C36"/>
    <mergeCell ref="D36:G36"/>
    <mergeCell ref="B43:C43"/>
    <mergeCell ref="D43:G43"/>
    <mergeCell ref="B44:C44"/>
    <mergeCell ref="D44:G44"/>
    <mergeCell ref="B45:C45"/>
    <mergeCell ref="D45:G45"/>
    <mergeCell ref="B40:C40"/>
    <mergeCell ref="D40:G40"/>
    <mergeCell ref="B41:C41"/>
    <mergeCell ref="D41:G41"/>
    <mergeCell ref="B42:C42"/>
    <mergeCell ref="D42:G42"/>
    <mergeCell ref="B49:C49"/>
    <mergeCell ref="D49:G49"/>
    <mergeCell ref="B50:C50"/>
    <mergeCell ref="D50:G50"/>
    <mergeCell ref="B51:C51"/>
    <mergeCell ref="D51:G51"/>
    <mergeCell ref="B46:C46"/>
    <mergeCell ref="D46:G46"/>
    <mergeCell ref="B47:C47"/>
    <mergeCell ref="D47:G47"/>
    <mergeCell ref="B48:C48"/>
    <mergeCell ref="D48:G48"/>
    <mergeCell ref="B55:C55"/>
    <mergeCell ref="D55:G55"/>
    <mergeCell ref="B56:C56"/>
    <mergeCell ref="D56:G56"/>
    <mergeCell ref="B57:C57"/>
    <mergeCell ref="D57:G57"/>
    <mergeCell ref="B52:C52"/>
    <mergeCell ref="D52:G52"/>
    <mergeCell ref="B53:C53"/>
    <mergeCell ref="D53:G53"/>
    <mergeCell ref="B54:C54"/>
    <mergeCell ref="D54:G54"/>
    <mergeCell ref="B61:C61"/>
    <mergeCell ref="D61:G61"/>
    <mergeCell ref="B62:C62"/>
    <mergeCell ref="D62:G62"/>
    <mergeCell ref="B63:C63"/>
    <mergeCell ref="D63:G63"/>
    <mergeCell ref="B58:C58"/>
    <mergeCell ref="D58:G58"/>
    <mergeCell ref="B59:C59"/>
    <mergeCell ref="D59:G59"/>
    <mergeCell ref="B60:C60"/>
    <mergeCell ref="D60:G60"/>
    <mergeCell ref="B67:C67"/>
    <mergeCell ref="D67:G67"/>
    <mergeCell ref="B68:C68"/>
    <mergeCell ref="D68:G68"/>
    <mergeCell ref="B69:C69"/>
    <mergeCell ref="D69:G69"/>
    <mergeCell ref="B64:C64"/>
    <mergeCell ref="D64:G64"/>
    <mergeCell ref="B65:C65"/>
    <mergeCell ref="D65:G65"/>
    <mergeCell ref="B66:C66"/>
    <mergeCell ref="D66:G66"/>
    <mergeCell ref="B73:C73"/>
    <mergeCell ref="D73:G73"/>
    <mergeCell ref="B74:C74"/>
    <mergeCell ref="D74:G74"/>
    <mergeCell ref="B75:C75"/>
    <mergeCell ref="D75:G75"/>
    <mergeCell ref="B70:C70"/>
    <mergeCell ref="D70:G70"/>
    <mergeCell ref="B71:C71"/>
    <mergeCell ref="D71:G71"/>
    <mergeCell ref="B72:C72"/>
    <mergeCell ref="D72:G72"/>
    <mergeCell ref="B79:C79"/>
    <mergeCell ref="D79:G79"/>
    <mergeCell ref="B80:C80"/>
    <mergeCell ref="D80:G80"/>
    <mergeCell ref="B81:C81"/>
    <mergeCell ref="D81:G81"/>
    <mergeCell ref="B76:C76"/>
    <mergeCell ref="D76:G76"/>
    <mergeCell ref="B77:C77"/>
    <mergeCell ref="D77:G77"/>
    <mergeCell ref="B78:C78"/>
    <mergeCell ref="D78:G78"/>
    <mergeCell ref="B85:C85"/>
    <mergeCell ref="D85:G85"/>
    <mergeCell ref="B86:C86"/>
    <mergeCell ref="D86:G86"/>
    <mergeCell ref="B87:C87"/>
    <mergeCell ref="D87:G87"/>
    <mergeCell ref="B82:C82"/>
    <mergeCell ref="D82:G82"/>
    <mergeCell ref="B83:C83"/>
    <mergeCell ref="D83:G83"/>
    <mergeCell ref="B84:C84"/>
    <mergeCell ref="D84:G84"/>
    <mergeCell ref="B91:C91"/>
    <mergeCell ref="D91:G91"/>
    <mergeCell ref="B92:C92"/>
    <mergeCell ref="D92:G92"/>
    <mergeCell ref="B93:C93"/>
    <mergeCell ref="D93:G93"/>
    <mergeCell ref="B88:C88"/>
    <mergeCell ref="D88:G88"/>
    <mergeCell ref="B89:C89"/>
    <mergeCell ref="D89:G89"/>
    <mergeCell ref="B90:C90"/>
    <mergeCell ref="D90:G90"/>
    <mergeCell ref="B97:C97"/>
    <mergeCell ref="D97:G97"/>
    <mergeCell ref="B98:C98"/>
    <mergeCell ref="D98:G98"/>
    <mergeCell ref="B99:C99"/>
    <mergeCell ref="D99:G99"/>
    <mergeCell ref="B94:C94"/>
    <mergeCell ref="D94:G94"/>
    <mergeCell ref="B95:C95"/>
    <mergeCell ref="D95:G95"/>
    <mergeCell ref="B96:C96"/>
    <mergeCell ref="D96:G96"/>
    <mergeCell ref="B103:C103"/>
    <mergeCell ref="D103:G103"/>
    <mergeCell ref="B104:C104"/>
    <mergeCell ref="D104:G104"/>
    <mergeCell ref="B105:C105"/>
    <mergeCell ref="D105:G105"/>
    <mergeCell ref="B100:C100"/>
    <mergeCell ref="D100:G100"/>
    <mergeCell ref="B101:C101"/>
    <mergeCell ref="D101:G101"/>
    <mergeCell ref="B102:C102"/>
    <mergeCell ref="D102:G102"/>
    <mergeCell ref="B109:C109"/>
    <mergeCell ref="D109:G109"/>
    <mergeCell ref="B110:C110"/>
    <mergeCell ref="D110:G110"/>
    <mergeCell ref="B111:C111"/>
    <mergeCell ref="D111:G111"/>
    <mergeCell ref="B106:C106"/>
    <mergeCell ref="D106:G106"/>
    <mergeCell ref="B107:C107"/>
    <mergeCell ref="D107:G107"/>
    <mergeCell ref="B108:C108"/>
    <mergeCell ref="D108:G108"/>
    <mergeCell ref="B115:C115"/>
    <mergeCell ref="D115:G115"/>
    <mergeCell ref="B116:C116"/>
    <mergeCell ref="D116:G116"/>
    <mergeCell ref="B117:C117"/>
    <mergeCell ref="D117:G117"/>
    <mergeCell ref="B112:C112"/>
    <mergeCell ref="D112:G112"/>
    <mergeCell ref="B113:C113"/>
    <mergeCell ref="D113:G113"/>
    <mergeCell ref="B114:C114"/>
    <mergeCell ref="D114:G114"/>
  </mergeCells>
  <phoneticPr fontId="2"/>
  <conditionalFormatting sqref="A24:V117">
    <cfRule type="expression" dxfId="0" priority="1">
      <formula>AND($H24&lt;&gt;"○",$K24&lt;&gt;"○",$N24&lt;&gt;"○",$Q24&lt;&gt;"○",$T24&lt;&gt;"○")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8" scale="39" fitToHeight="0" orientation="landscape" cellComments="asDisplayed" r:id="rId1"/>
  <headerFooter>
    <oddHeader>&amp;R&amp;16&amp;F&amp;A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52南房総</vt:lpstr>
      <vt:lpstr>'52南房総'!Print_Area</vt:lpstr>
      <vt:lpstr>'52南房総'!Print_Titles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Windows ユーザー</cp:lastModifiedBy>
  <dcterms:created xsi:type="dcterms:W3CDTF">2022-01-31T05:38:17Z</dcterms:created>
  <dcterms:modified xsi:type="dcterms:W3CDTF">2022-02-01T04:08:55Z</dcterms:modified>
</cp:coreProperties>
</file>