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R:\統計担当\19 統計書\R5\5 公開用\"/>
    </mc:Choice>
  </mc:AlternateContent>
  <xr:revisionPtr revIDLastSave="0" documentId="13_ncr:1_{B381BBEC-2AB8-4348-82D5-8E7FFAEC20BF}" xr6:coauthVersionLast="36" xr6:coauthVersionMax="36" xr10:uidLastSave="{00000000-0000-0000-0000-000000000000}"/>
  <bookViews>
    <workbookView xWindow="0" yWindow="0" windowWidth="23040" windowHeight="8970" activeTab="2" xr2:uid="{00000000-000D-0000-FFFF-FFFF00000000}"/>
  </bookViews>
  <sheets>
    <sheet name="水道給水状況" sheetId="3" r:id="rId1"/>
    <sheet name="ごみ処理" sheetId="1" r:id="rId2"/>
    <sheet name="し尿処理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3" l="1"/>
  <c r="E27" i="3"/>
  <c r="F27" i="3" s="1"/>
  <c r="D27" i="3"/>
  <c r="C27" i="3"/>
  <c r="G24" i="3" l="1"/>
  <c r="E24" i="3"/>
  <c r="D24" i="3"/>
  <c r="C24" i="3"/>
  <c r="G21" i="3"/>
  <c r="E21" i="3"/>
  <c r="D21" i="3"/>
  <c r="F21" i="3" s="1"/>
  <c r="C21" i="3"/>
  <c r="G18" i="3"/>
  <c r="E18" i="3"/>
  <c r="D18" i="3"/>
  <c r="C18" i="3"/>
  <c r="G15" i="3"/>
  <c r="E15" i="3"/>
  <c r="D15" i="3"/>
  <c r="F15" i="3" s="1"/>
  <c r="C15" i="3"/>
  <c r="G12" i="3"/>
  <c r="E12" i="3"/>
  <c r="D12" i="3"/>
  <c r="C12" i="3"/>
  <c r="F11" i="3"/>
  <c r="F9" i="3"/>
  <c r="F6" i="3"/>
  <c r="F12" i="3" l="1"/>
  <c r="F18" i="3"/>
  <c r="F24" i="3"/>
</calcChain>
</file>

<file path=xl/sharedStrings.xml><?xml version="1.0" encoding="utf-8"?>
<sst xmlns="http://schemas.openxmlformats.org/spreadsheetml/2006/main" count="122" uniqueCount="60">
  <si>
    <t>年度</t>
  </si>
  <si>
    <t>排出源別ごみ量(t)</t>
  </si>
  <si>
    <t>合計</t>
  </si>
  <si>
    <t>-</t>
  </si>
  <si>
    <t>平成20年度</t>
  </si>
  <si>
    <t>平成21年度</t>
  </si>
  <si>
    <t>平成22年度</t>
  </si>
  <si>
    <t>平成23年度</t>
  </si>
  <si>
    <t>平成24年度</t>
  </si>
  <si>
    <t>平成25年度</t>
  </si>
  <si>
    <t>計画処理区域人口(人)</t>
    <rPh sb="9" eb="10">
      <t>ニン</t>
    </rPh>
    <phoneticPr fontId="1"/>
  </si>
  <si>
    <t>排出原単位(g/人・日)</t>
    <phoneticPr fontId="1"/>
  </si>
  <si>
    <t>平成26年度</t>
  </si>
  <si>
    <t>計画処理区域人口（人）</t>
  </si>
  <si>
    <t>総排出量（kl）</t>
  </si>
  <si>
    <t>＊「排出原単位」とは、1人が1日に排出するごみの量をいいます。</t>
    <phoneticPr fontId="1"/>
  </si>
  <si>
    <t>＊総排出量、収集総量および自家処理総量は、浄化槽汚泥を含みます。</t>
    <phoneticPr fontId="1"/>
  </si>
  <si>
    <t>合計</t>
    <rPh sb="0" eb="2">
      <t>ゴウケイ</t>
    </rPh>
    <phoneticPr fontId="1"/>
  </si>
  <si>
    <t>水洗化</t>
    <phoneticPr fontId="1"/>
  </si>
  <si>
    <t>非水洗化</t>
    <phoneticPr fontId="1"/>
  </si>
  <si>
    <t>収集</t>
    <phoneticPr fontId="1"/>
  </si>
  <si>
    <t>自家処理</t>
    <phoneticPr fontId="1"/>
  </si>
  <si>
    <t>汲み取り</t>
    <phoneticPr fontId="1"/>
  </si>
  <si>
    <t>生活系</t>
    <phoneticPr fontId="1"/>
  </si>
  <si>
    <t>事業系</t>
    <phoneticPr fontId="1"/>
  </si>
  <si>
    <t>平成27年度</t>
  </si>
  <si>
    <t>-</t>
    <phoneticPr fontId="1"/>
  </si>
  <si>
    <t>２　ごみ処理</t>
    <phoneticPr fontId="1"/>
  </si>
  <si>
    <t>平成28年度</t>
    <phoneticPr fontId="1"/>
  </si>
  <si>
    <t>資料：環境省「一般廃棄物処理実態調査」</t>
    <rPh sb="3" eb="6">
      <t>カンキョウショウ</t>
    </rPh>
    <rPh sb="7" eb="9">
      <t>イッパン</t>
    </rPh>
    <rPh sb="9" eb="12">
      <t>ハイキブツ</t>
    </rPh>
    <rPh sb="12" eb="14">
      <t>ショリ</t>
    </rPh>
    <rPh sb="14" eb="16">
      <t>ジッタイ</t>
    </rPh>
    <rPh sb="16" eb="18">
      <t>チョウサ</t>
    </rPh>
    <phoneticPr fontId="1"/>
  </si>
  <si>
    <t>３　し尿処理</t>
    <phoneticPr fontId="1"/>
  </si>
  <si>
    <t>平成29年度</t>
  </si>
  <si>
    <t>１　水道給水状況</t>
    <rPh sb="2" eb="4">
      <t>スイドウ</t>
    </rPh>
    <rPh sb="4" eb="6">
      <t>キュウスイ</t>
    </rPh>
    <rPh sb="6" eb="8">
      <t>ジョウキョウ</t>
    </rPh>
    <phoneticPr fontId="1"/>
  </si>
  <si>
    <t>年度</t>
    <rPh sb="0" eb="2">
      <t>ネンド</t>
    </rPh>
    <phoneticPr fontId="1"/>
  </si>
  <si>
    <t>区分</t>
    <phoneticPr fontId="1"/>
  </si>
  <si>
    <t>給水件数(件)</t>
  </si>
  <si>
    <t>給水区域内人口(人)</t>
  </si>
  <si>
    <t>給水人口(人)</t>
  </si>
  <si>
    <t>給水普及率(％)</t>
  </si>
  <si>
    <t>年間総配水量(千㎥)</t>
  </si>
  <si>
    <t>南房総市水道局</t>
  </si>
  <si>
    <t>三芳水道企業団</t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</si>
  <si>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</si>
  <si>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</si>
  <si>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</si>
  <si>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</si>
  <si>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＊数値は各年3月末現在です。</t>
    <rPh sb="1" eb="3">
      <t>スウチ</t>
    </rPh>
    <rPh sb="4" eb="6">
      <t>カクネン</t>
    </rPh>
    <rPh sb="9" eb="11">
      <t>ゲンザイ</t>
    </rPh>
    <phoneticPr fontId="1"/>
  </si>
  <si>
    <t>南房総市水道局…富山地区、白浜地区、千倉地区、丸山地区、和田地区</t>
    <rPh sb="0" eb="4">
      <t>ミナミボウソウシ</t>
    </rPh>
    <rPh sb="4" eb="7">
      <t>スイドウキョク</t>
    </rPh>
    <rPh sb="8" eb="12">
      <t>トミヤマチク</t>
    </rPh>
    <rPh sb="13" eb="17">
      <t>シラハマチク</t>
    </rPh>
    <rPh sb="18" eb="22">
      <t>チクラチク</t>
    </rPh>
    <rPh sb="23" eb="27">
      <t>マルヤマチク</t>
    </rPh>
    <rPh sb="28" eb="32">
      <t>ワダチク</t>
    </rPh>
    <phoneticPr fontId="1"/>
  </si>
  <si>
    <t>三芳水道企業団…富浦地区、三芳地区</t>
    <rPh sb="0" eb="2">
      <t>ミヨシ</t>
    </rPh>
    <rPh sb="2" eb="4">
      <t>スイドウ</t>
    </rPh>
    <rPh sb="4" eb="6">
      <t>キギョウ</t>
    </rPh>
    <rPh sb="6" eb="7">
      <t>ダン</t>
    </rPh>
    <rPh sb="8" eb="12">
      <t>トミウラチク</t>
    </rPh>
    <rPh sb="13" eb="17">
      <t>ミヨシチク</t>
    </rPh>
    <phoneticPr fontId="1"/>
  </si>
  <si>
    <t>資料：南房総市水道局、三芳水道企業団</t>
    <rPh sb="7" eb="10">
      <t>スイドウキョク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</si>
  <si>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</si>
  <si>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平成30年度</t>
  </si>
  <si>
    <t>平成30年度</t>
    <phoneticPr fontId="1"/>
  </si>
  <si>
    <t>令和2年度</t>
    <rPh sb="0" eb="2">
      <t>レイワ</t>
    </rPh>
    <rPh sb="3" eb="5">
      <t>ネンド</t>
    </rPh>
    <phoneticPr fontId="1"/>
  </si>
  <si>
    <t>令和元年度</t>
    <rPh sb="0" eb="2">
      <t>レイワ</t>
    </rPh>
    <rPh sb="2" eb="3">
      <t>ガン</t>
    </rPh>
    <phoneticPr fontId="1"/>
  </si>
  <si>
    <t>令和3年度</t>
    <rPh sb="0" eb="2">
      <t>レイワ</t>
    </rPh>
    <rPh sb="3" eb="5">
      <t>ネンド</t>
    </rPh>
    <phoneticPr fontId="1"/>
  </si>
  <si>
    <t>令和２年度</t>
    <rPh sb="0" eb="2">
      <t>レイワ</t>
    </rPh>
    <phoneticPr fontId="1"/>
  </si>
  <si>
    <t>-</t>
    <phoneticPr fontId="1"/>
  </si>
  <si>
    <t>令和4年度</t>
    <rPh sb="0" eb="2">
      <t>レイワ</t>
    </rPh>
    <rPh sb="3" eb="5">
      <t>ネンド</t>
    </rPh>
    <phoneticPr fontId="1"/>
  </si>
  <si>
    <t>令和３年度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</si>
</sst>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.0"/>
    <numFmt numFmtId="178" formatCode="0.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176" fontId="0" fillId="0" borderId="0" xfId="0" applyNumberFormat="1" applyFill="1">
      <alignment vertical="center"/>
    </xf>
    <xf numFmtId="0" fontId="0" fillId="0" borderId="2" xfId="0" applyFill="1" applyBorder="1" applyAlignment="1">
      <alignment horizontal="left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 wrapText="1"/>
    </xf>
    <xf numFmtId="176" fontId="0" fillId="0" borderId="1" xfId="1" applyNumberFormat="1" applyFont="1" applyFill="1" applyBorder="1" applyAlignment="1">
      <alignment horizontal="center" vertical="center" wrapText="1"/>
    </xf>
    <xf numFmtId="38" fontId="0" fillId="0" borderId="1" xfId="1" applyFont="1" applyFill="1" applyBorder="1">
      <alignment vertical="center"/>
    </xf>
    <xf numFmtId="176" fontId="0" fillId="0" borderId="1" xfId="1" applyNumberFormat="1" applyFont="1" applyFill="1" applyBorder="1">
      <alignment vertical="center"/>
    </xf>
    <xf numFmtId="38" fontId="5" fillId="0" borderId="1" xfId="1" applyFont="1" applyFill="1" applyBorder="1">
      <alignment vertical="center"/>
    </xf>
    <xf numFmtId="176" fontId="5" fillId="0" borderId="1" xfId="1" applyNumberFormat="1" applyFont="1" applyFill="1" applyBorder="1">
      <alignment vertical="center"/>
    </xf>
    <xf numFmtId="177" fontId="0" fillId="0" borderId="0" xfId="0" applyNumberFormat="1" applyFill="1">
      <alignment vertical="center"/>
    </xf>
    <xf numFmtId="0" fontId="0" fillId="0" borderId="0" xfId="0" applyFill="1" applyBorder="1" applyAlignment="1">
      <alignment horizontal="left" vertical="center"/>
    </xf>
    <xf numFmtId="178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3" xfId="0" applyFill="1" applyBorder="1" applyAlignment="1">
      <alignment horizontal="left" vertical="center"/>
    </xf>
    <xf numFmtId="0" fontId="0" fillId="0" borderId="0" xfId="0" applyFill="1" applyBorder="1">
      <alignment vertical="center"/>
    </xf>
    <xf numFmtId="178" fontId="0" fillId="0" borderId="0" xfId="0" applyNumberFormat="1" applyFill="1" applyBorder="1">
      <alignment vertical="center"/>
    </xf>
    <xf numFmtId="38" fontId="0" fillId="0" borderId="0" xfId="1" applyFont="1" applyFill="1" applyBorder="1">
      <alignment vertical="center"/>
    </xf>
    <xf numFmtId="38" fontId="5" fillId="0" borderId="0" xfId="1" applyFont="1" applyFill="1" applyBorder="1">
      <alignment vertical="center"/>
    </xf>
    <xf numFmtId="38" fontId="0" fillId="0" borderId="0" xfId="1" applyFont="1" applyFill="1">
      <alignment vertical="center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3" fontId="0" fillId="0" borderId="0" xfId="0" applyNumberFormat="1" applyFill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workbookViewId="0">
      <selection sqref="A1:B1"/>
    </sheetView>
  </sheetViews>
  <sheetFormatPr defaultColWidth="9" defaultRowHeight="13.5" x14ac:dyDescent="0.15"/>
  <cols>
    <col min="1" max="1" width="10.875" style="8" customWidth="1"/>
    <col min="2" max="2" width="14.5" style="8" customWidth="1"/>
    <col min="3" max="5" width="7.25" style="8" customWidth="1"/>
    <col min="6" max="6" width="7.25" style="10" customWidth="1"/>
    <col min="7" max="7" width="7.25" style="8" customWidth="1"/>
    <col min="8" max="11" width="9" style="8"/>
    <col min="12" max="12" width="16.75" style="8" customWidth="1"/>
    <col min="13" max="13" width="14.875" style="8" customWidth="1"/>
    <col min="14" max="14" width="9" style="8" customWidth="1"/>
    <col min="15" max="15" width="9" style="8"/>
    <col min="16" max="16" width="13.875" style="8" customWidth="1"/>
    <col min="17" max="16384" width="9" style="8"/>
  </cols>
  <sheetData>
    <row r="1" spans="1:16" ht="17.25" x14ac:dyDescent="0.15">
      <c r="A1" s="34" t="s">
        <v>32</v>
      </c>
      <c r="B1" s="35"/>
    </row>
    <row r="2" spans="1:16" ht="6" customHeight="1" x14ac:dyDescent="0.15">
      <c r="A2" s="11"/>
      <c r="B2" s="11"/>
    </row>
    <row r="3" spans="1:16" ht="40.5" x14ac:dyDescent="0.15">
      <c r="A3" s="12" t="s">
        <v>33</v>
      </c>
      <c r="B3" s="12" t="s">
        <v>34</v>
      </c>
      <c r="C3" s="13" t="s">
        <v>35</v>
      </c>
      <c r="D3" s="13" t="s">
        <v>36</v>
      </c>
      <c r="E3" s="13" t="s">
        <v>37</v>
      </c>
      <c r="F3" s="14" t="s">
        <v>38</v>
      </c>
      <c r="G3" s="13" t="s">
        <v>39</v>
      </c>
      <c r="L3" s="22"/>
      <c r="M3" s="22"/>
      <c r="P3" s="22"/>
    </row>
    <row r="4" spans="1:16" x14ac:dyDescent="0.15">
      <c r="A4" s="36" t="s">
        <v>42</v>
      </c>
      <c r="B4" s="13" t="s">
        <v>40</v>
      </c>
      <c r="C4" s="15">
        <v>14466</v>
      </c>
      <c r="D4" s="15">
        <v>30953</v>
      </c>
      <c r="E4" s="15">
        <v>28940</v>
      </c>
      <c r="F4" s="16">
        <v>93.5</v>
      </c>
      <c r="G4" s="15">
        <v>4752</v>
      </c>
      <c r="L4" s="28"/>
      <c r="M4" s="21"/>
      <c r="N4" s="21"/>
      <c r="P4" s="28"/>
    </row>
    <row r="5" spans="1:16" x14ac:dyDescent="0.15">
      <c r="A5" s="37"/>
      <c r="B5" s="13" t="s">
        <v>41</v>
      </c>
      <c r="C5" s="17">
        <v>3823</v>
      </c>
      <c r="D5" s="17">
        <v>8792</v>
      </c>
      <c r="E5" s="17">
        <v>8473</v>
      </c>
      <c r="F5" s="18">
        <v>96.4</v>
      </c>
      <c r="G5" s="17">
        <v>1204</v>
      </c>
      <c r="L5" s="28"/>
      <c r="M5" s="21"/>
      <c r="N5" s="21"/>
      <c r="P5" s="28"/>
    </row>
    <row r="6" spans="1:16" x14ac:dyDescent="0.15">
      <c r="A6" s="38"/>
      <c r="B6" s="13" t="s">
        <v>2</v>
      </c>
      <c r="C6" s="15">
        <v>18289</v>
      </c>
      <c r="D6" s="15">
        <v>39745</v>
      </c>
      <c r="E6" s="15">
        <v>37413</v>
      </c>
      <c r="F6" s="16">
        <f>ROUNDDOWN(E6/D6*100,1)</f>
        <v>94.1</v>
      </c>
      <c r="G6" s="15">
        <v>5956</v>
      </c>
      <c r="L6" s="28"/>
      <c r="M6" s="21"/>
      <c r="N6" s="21"/>
      <c r="P6" s="28"/>
    </row>
    <row r="7" spans="1:16" x14ac:dyDescent="0.15">
      <c r="A7" s="36" t="s">
        <v>43</v>
      </c>
      <c r="B7" s="13" t="s">
        <v>40</v>
      </c>
      <c r="C7" s="15">
        <v>14504</v>
      </c>
      <c r="D7" s="15">
        <v>30481</v>
      </c>
      <c r="E7" s="15">
        <v>28617</v>
      </c>
      <c r="F7" s="16">
        <v>93.884715068403267</v>
      </c>
      <c r="G7" s="15">
        <v>4790</v>
      </c>
      <c r="L7" s="26"/>
      <c r="M7" s="25"/>
      <c r="N7" s="25"/>
      <c r="O7" s="24"/>
      <c r="P7" s="26"/>
    </row>
    <row r="8" spans="1:16" x14ac:dyDescent="0.15">
      <c r="A8" s="37"/>
      <c r="B8" s="13" t="s">
        <v>41</v>
      </c>
      <c r="C8" s="17">
        <v>3825</v>
      </c>
      <c r="D8" s="17">
        <v>8656</v>
      </c>
      <c r="E8" s="17">
        <v>8372</v>
      </c>
      <c r="F8" s="18">
        <v>96.7</v>
      </c>
      <c r="G8" s="17">
        <v>1246.8</v>
      </c>
      <c r="L8" s="26"/>
      <c r="M8" s="25"/>
      <c r="N8" s="25"/>
      <c r="O8" s="24"/>
      <c r="P8" s="27"/>
    </row>
    <row r="9" spans="1:16" x14ac:dyDescent="0.15">
      <c r="A9" s="38"/>
      <c r="B9" s="13" t="s">
        <v>2</v>
      </c>
      <c r="C9" s="15">
        <v>18329</v>
      </c>
      <c r="D9" s="15">
        <v>39137</v>
      </c>
      <c r="E9" s="15">
        <v>36989</v>
      </c>
      <c r="F9" s="16">
        <f>ROUNDDOWN(E9/D9*100,1)</f>
        <v>94.5</v>
      </c>
      <c r="G9" s="15">
        <v>6036.8</v>
      </c>
      <c r="L9" s="26"/>
      <c r="M9" s="25"/>
      <c r="N9" s="25"/>
      <c r="O9" s="24"/>
      <c r="P9" s="27"/>
    </row>
    <row r="10" spans="1:16" x14ac:dyDescent="0.15">
      <c r="A10" s="36" t="s">
        <v>44</v>
      </c>
      <c r="B10" s="13" t="s">
        <v>40</v>
      </c>
      <c r="C10" s="15">
        <v>14518</v>
      </c>
      <c r="D10" s="15">
        <v>29880</v>
      </c>
      <c r="E10" s="15">
        <v>28160</v>
      </c>
      <c r="F10" s="16">
        <v>94.2</v>
      </c>
      <c r="G10" s="15">
        <v>4910</v>
      </c>
      <c r="L10" s="31"/>
      <c r="M10" s="25"/>
      <c r="O10" s="24"/>
      <c r="P10" s="26"/>
    </row>
    <row r="11" spans="1:16" x14ac:dyDescent="0.15">
      <c r="A11" s="37"/>
      <c r="B11" s="13" t="s">
        <v>41</v>
      </c>
      <c r="C11" s="17">
        <v>3831</v>
      </c>
      <c r="D11" s="17">
        <v>8515</v>
      </c>
      <c r="E11" s="17">
        <v>8278</v>
      </c>
      <c r="F11" s="18">
        <f>ROUND(E11/D11*100,1)</f>
        <v>97.2</v>
      </c>
      <c r="G11" s="17">
        <v>1231</v>
      </c>
      <c r="L11" s="31"/>
      <c r="M11" s="25"/>
      <c r="O11" s="24"/>
      <c r="P11" s="26"/>
    </row>
    <row r="12" spans="1:16" x14ac:dyDescent="0.15">
      <c r="A12" s="38"/>
      <c r="B12" s="13" t="s">
        <v>2</v>
      </c>
      <c r="C12" s="15">
        <f>SUM(C10:C11)</f>
        <v>18349</v>
      </c>
      <c r="D12" s="15">
        <f t="shared" ref="D12:E12" si="0">SUM(D10:D11)</f>
        <v>38395</v>
      </c>
      <c r="E12" s="15">
        <f t="shared" si="0"/>
        <v>36438</v>
      </c>
      <c r="F12" s="16">
        <f>ROUNDDOWN(E12/D12*100,1)</f>
        <v>94.9</v>
      </c>
      <c r="G12" s="15">
        <f t="shared" ref="G12" si="1">SUM(G10:G11)</f>
        <v>6141</v>
      </c>
    </row>
    <row r="13" spans="1:16" x14ac:dyDescent="0.15">
      <c r="A13" s="36" t="s">
        <v>45</v>
      </c>
      <c r="B13" s="13" t="s">
        <v>40</v>
      </c>
      <c r="C13" s="15">
        <v>14468</v>
      </c>
      <c r="D13" s="15">
        <v>29433</v>
      </c>
      <c r="E13" s="15">
        <v>27673</v>
      </c>
      <c r="F13" s="16">
        <v>94</v>
      </c>
      <c r="G13" s="15">
        <v>4896</v>
      </c>
    </row>
    <row r="14" spans="1:16" x14ac:dyDescent="0.15">
      <c r="A14" s="37"/>
      <c r="B14" s="13" t="s">
        <v>41</v>
      </c>
      <c r="C14" s="17">
        <v>3832</v>
      </c>
      <c r="D14" s="17">
        <v>8318</v>
      </c>
      <c r="E14" s="17">
        <v>8139</v>
      </c>
      <c r="F14" s="18">
        <v>97.8</v>
      </c>
      <c r="G14" s="17">
        <v>1199</v>
      </c>
    </row>
    <row r="15" spans="1:16" x14ac:dyDescent="0.15">
      <c r="A15" s="38"/>
      <c r="B15" s="13" t="s">
        <v>2</v>
      </c>
      <c r="C15" s="15">
        <f>SUM(C13:C14)</f>
        <v>18300</v>
      </c>
      <c r="D15" s="15">
        <f t="shared" ref="D15" si="2">SUM(D13:D14)</f>
        <v>37751</v>
      </c>
      <c r="E15" s="15">
        <f>SUM(E13:E14)</f>
        <v>35812</v>
      </c>
      <c r="F15" s="16">
        <f>ROUNDDOWN(E15/D15*100,1)</f>
        <v>94.8</v>
      </c>
      <c r="G15" s="15">
        <f>SUM(G13:G14)</f>
        <v>6095</v>
      </c>
    </row>
    <row r="16" spans="1:16" x14ac:dyDescent="0.15">
      <c r="A16" s="36" t="s">
        <v>50</v>
      </c>
      <c r="B16" s="13" t="s">
        <v>40</v>
      </c>
      <c r="C16" s="15">
        <v>14425</v>
      </c>
      <c r="D16" s="15">
        <v>28952</v>
      </c>
      <c r="E16" s="15">
        <v>27236</v>
      </c>
      <c r="F16" s="18">
        <v>94.1</v>
      </c>
      <c r="G16" s="15">
        <v>4618</v>
      </c>
    </row>
    <row r="17" spans="1:9" x14ac:dyDescent="0.15">
      <c r="A17" s="37"/>
      <c r="B17" s="13" t="s">
        <v>41</v>
      </c>
      <c r="C17" s="17">
        <v>3830</v>
      </c>
      <c r="D17" s="17">
        <v>8163</v>
      </c>
      <c r="E17" s="17">
        <v>8010</v>
      </c>
      <c r="F17" s="16">
        <v>98.1</v>
      </c>
      <c r="G17" s="17">
        <v>1243</v>
      </c>
      <c r="I17" s="19"/>
    </row>
    <row r="18" spans="1:9" x14ac:dyDescent="0.15">
      <c r="A18" s="38"/>
      <c r="B18" s="13" t="s">
        <v>2</v>
      </c>
      <c r="C18" s="15">
        <f>SUM(C16:C17)</f>
        <v>18255</v>
      </c>
      <c r="D18" s="15">
        <f t="shared" ref="D18" si="3">SUM(D16:D17)</f>
        <v>37115</v>
      </c>
      <c r="E18" s="15">
        <f>SUM(E16:E17)</f>
        <v>35246</v>
      </c>
      <c r="F18" s="16">
        <f>ROUNDDOWN(E18/D18*100,1)</f>
        <v>94.9</v>
      </c>
      <c r="G18" s="15">
        <f t="shared" ref="G18" si="4">SUM(G16:G17)</f>
        <v>5861</v>
      </c>
    </row>
    <row r="19" spans="1:9" x14ac:dyDescent="0.15">
      <c r="A19" s="36" t="s">
        <v>53</v>
      </c>
      <c r="B19" s="13" t="s">
        <v>40</v>
      </c>
      <c r="C19" s="15">
        <v>14364</v>
      </c>
      <c r="D19" s="15">
        <v>28417</v>
      </c>
      <c r="E19" s="15">
        <v>26659</v>
      </c>
      <c r="F19" s="18">
        <v>93.8</v>
      </c>
      <c r="G19" s="15">
        <v>4575</v>
      </c>
    </row>
    <row r="20" spans="1:9" x14ac:dyDescent="0.15">
      <c r="A20" s="37"/>
      <c r="B20" s="13" t="s">
        <v>41</v>
      </c>
      <c r="C20" s="17">
        <v>3805</v>
      </c>
      <c r="D20" s="17">
        <v>7973</v>
      </c>
      <c r="E20" s="17">
        <v>7854</v>
      </c>
      <c r="F20" s="16">
        <v>98.5</v>
      </c>
      <c r="G20" s="17">
        <v>1257</v>
      </c>
      <c r="I20" s="19"/>
    </row>
    <row r="21" spans="1:9" x14ac:dyDescent="0.15">
      <c r="A21" s="38"/>
      <c r="B21" s="13" t="s">
        <v>2</v>
      </c>
      <c r="C21" s="15">
        <f>SUM(C19:C20)</f>
        <v>18169</v>
      </c>
      <c r="D21" s="15">
        <f t="shared" ref="D21" si="5">SUM(D19:D20)</f>
        <v>36390</v>
      </c>
      <c r="E21" s="15">
        <f>SUM(E19:E20)</f>
        <v>34513</v>
      </c>
      <c r="F21" s="16">
        <f>ROUNDDOWN(E21/D21*100,1)</f>
        <v>94.8</v>
      </c>
      <c r="G21" s="15">
        <f t="shared" ref="G21" si="6">SUM(G19:G20)</f>
        <v>5832</v>
      </c>
    </row>
    <row r="22" spans="1:9" x14ac:dyDescent="0.15">
      <c r="A22" s="36" t="s">
        <v>55</v>
      </c>
      <c r="B22" s="13" t="s">
        <v>40</v>
      </c>
      <c r="C22" s="15">
        <v>14392</v>
      </c>
      <c r="D22" s="15">
        <v>27770</v>
      </c>
      <c r="E22" s="15">
        <v>26280</v>
      </c>
      <c r="F22" s="18">
        <v>94.6</v>
      </c>
      <c r="G22" s="15">
        <v>4521</v>
      </c>
    </row>
    <row r="23" spans="1:9" x14ac:dyDescent="0.15">
      <c r="A23" s="37"/>
      <c r="B23" s="13" t="s">
        <v>41</v>
      </c>
      <c r="C23" s="17">
        <v>3805</v>
      </c>
      <c r="D23" s="17">
        <v>7894</v>
      </c>
      <c r="E23" s="17">
        <v>7842</v>
      </c>
      <c r="F23" s="16">
        <v>99.3</v>
      </c>
      <c r="G23" s="17">
        <v>1225</v>
      </c>
      <c r="I23" s="19"/>
    </row>
    <row r="24" spans="1:9" x14ac:dyDescent="0.15">
      <c r="A24" s="38"/>
      <c r="B24" s="13" t="s">
        <v>2</v>
      </c>
      <c r="C24" s="15">
        <f>SUM(C22:C23)</f>
        <v>18197</v>
      </c>
      <c r="D24" s="15">
        <f t="shared" ref="D24" si="7">SUM(D22:D23)</f>
        <v>35664</v>
      </c>
      <c r="E24" s="15">
        <f>SUM(E22:E23)</f>
        <v>34122</v>
      </c>
      <c r="F24" s="16">
        <f>ROUNDDOWN(E24/D24*100,1)</f>
        <v>95.6</v>
      </c>
      <c r="G24" s="15">
        <f t="shared" ref="G24" si="8">SUM(G22:G23)</f>
        <v>5746</v>
      </c>
    </row>
    <row r="25" spans="1:9" x14ac:dyDescent="0.15">
      <c r="A25" s="36" t="s">
        <v>58</v>
      </c>
      <c r="B25" s="13" t="s">
        <v>40</v>
      </c>
      <c r="C25" s="15">
        <v>14388</v>
      </c>
      <c r="D25" s="15">
        <v>27227</v>
      </c>
      <c r="E25" s="15">
        <v>25876</v>
      </c>
      <c r="F25" s="18">
        <v>95</v>
      </c>
      <c r="G25" s="15">
        <v>4485</v>
      </c>
    </row>
    <row r="26" spans="1:9" x14ac:dyDescent="0.15">
      <c r="A26" s="37"/>
      <c r="B26" s="13" t="s">
        <v>41</v>
      </c>
      <c r="C26" s="17">
        <v>3838</v>
      </c>
      <c r="D26" s="17">
        <v>7756</v>
      </c>
      <c r="E26" s="17">
        <v>7716</v>
      </c>
      <c r="F26" s="16">
        <v>99.5</v>
      </c>
      <c r="G26" s="17">
        <v>1190</v>
      </c>
    </row>
    <row r="27" spans="1:9" x14ac:dyDescent="0.15">
      <c r="A27" s="38"/>
      <c r="B27" s="13" t="s">
        <v>2</v>
      </c>
      <c r="C27" s="15">
        <f>SUM(C25:C26)</f>
        <v>18226</v>
      </c>
      <c r="D27" s="15">
        <f>SUM(D25:D26)</f>
        <v>34983</v>
      </c>
      <c r="E27" s="15">
        <f>SUM(E25:E26)</f>
        <v>33592</v>
      </c>
      <c r="F27" s="16">
        <f>ROUNDDOWN(E27/D27*100,1)</f>
        <v>96</v>
      </c>
      <c r="G27" s="15">
        <f>SUM(G25:G26)</f>
        <v>5675</v>
      </c>
    </row>
    <row r="28" spans="1:9" x14ac:dyDescent="0.15">
      <c r="A28" s="23" t="s">
        <v>46</v>
      </c>
      <c r="B28" s="23"/>
      <c r="C28" s="20"/>
      <c r="D28" s="20"/>
    </row>
    <row r="29" spans="1:9" x14ac:dyDescent="0.15">
      <c r="A29" s="32" t="s">
        <v>47</v>
      </c>
      <c r="B29" s="20"/>
    </row>
    <row r="30" spans="1:9" x14ac:dyDescent="0.15">
      <c r="A30" s="32" t="s">
        <v>48</v>
      </c>
      <c r="B30" s="20"/>
    </row>
    <row r="31" spans="1:9" x14ac:dyDescent="0.15">
      <c r="A31" s="33" t="s">
        <v>49</v>
      </c>
      <c r="B31" s="33"/>
      <c r="C31" s="33"/>
      <c r="D31" s="33"/>
    </row>
    <row r="33" spans="6:6" x14ac:dyDescent="0.15">
      <c r="F33" s="8"/>
    </row>
  </sheetData>
  <mergeCells count="10">
    <mergeCell ref="A31:D31"/>
    <mergeCell ref="A1:B1"/>
    <mergeCell ref="A4:A6"/>
    <mergeCell ref="A7:A9"/>
    <mergeCell ref="A10:A12"/>
    <mergeCell ref="A13:A15"/>
    <mergeCell ref="A16:A18"/>
    <mergeCell ref="A19:A21"/>
    <mergeCell ref="A22:A24"/>
    <mergeCell ref="A25:A27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workbookViewId="0"/>
  </sheetViews>
  <sheetFormatPr defaultRowHeight="13.5" x14ac:dyDescent="0.15"/>
  <cols>
    <col min="1" max="6" width="11.125" customWidth="1"/>
  </cols>
  <sheetData>
    <row r="1" spans="1:6" ht="17.25" x14ac:dyDescent="0.15">
      <c r="A1" s="30" t="s">
        <v>27</v>
      </c>
    </row>
    <row r="3" spans="1:6" x14ac:dyDescent="0.15">
      <c r="A3" s="39" t="s">
        <v>0</v>
      </c>
      <c r="B3" s="39" t="s">
        <v>10</v>
      </c>
      <c r="C3" s="39" t="s">
        <v>1</v>
      </c>
      <c r="D3" s="39"/>
      <c r="E3" s="39"/>
      <c r="F3" s="39" t="s">
        <v>11</v>
      </c>
    </row>
    <row r="4" spans="1:6" x14ac:dyDescent="0.15">
      <c r="A4" s="39"/>
      <c r="B4" s="39"/>
      <c r="C4" s="1" t="s">
        <v>2</v>
      </c>
      <c r="D4" s="1" t="s">
        <v>23</v>
      </c>
      <c r="E4" s="1" t="s">
        <v>24</v>
      </c>
      <c r="F4" s="39"/>
    </row>
    <row r="5" spans="1:6" x14ac:dyDescent="0.15">
      <c r="A5" s="2" t="s">
        <v>4</v>
      </c>
      <c r="B5" s="3">
        <v>44305</v>
      </c>
      <c r="C5" s="3">
        <v>16137</v>
      </c>
      <c r="D5" s="3">
        <v>13665</v>
      </c>
      <c r="E5" s="3">
        <v>2472</v>
      </c>
      <c r="F5" s="4">
        <v>998</v>
      </c>
    </row>
    <row r="6" spans="1:6" x14ac:dyDescent="0.15">
      <c r="A6" s="2" t="s">
        <v>5</v>
      </c>
      <c r="B6" s="3">
        <v>43786</v>
      </c>
      <c r="C6" s="3">
        <v>15530</v>
      </c>
      <c r="D6" s="3">
        <v>12780</v>
      </c>
      <c r="E6" s="3">
        <v>2750</v>
      </c>
      <c r="F6" s="4">
        <v>972</v>
      </c>
    </row>
    <row r="7" spans="1:6" x14ac:dyDescent="0.15">
      <c r="A7" s="2" t="s">
        <v>6</v>
      </c>
      <c r="B7" s="3">
        <v>43244</v>
      </c>
      <c r="C7" s="3">
        <v>15759</v>
      </c>
      <c r="D7" s="3">
        <v>13297</v>
      </c>
      <c r="E7" s="3">
        <v>2462</v>
      </c>
      <c r="F7" s="4">
        <v>998</v>
      </c>
    </row>
    <row r="8" spans="1:6" x14ac:dyDescent="0.15">
      <c r="A8" s="2" t="s">
        <v>7</v>
      </c>
      <c r="B8" s="3">
        <v>42735</v>
      </c>
      <c r="C8" s="3">
        <v>15250</v>
      </c>
      <c r="D8" s="3">
        <v>12649</v>
      </c>
      <c r="E8" s="3">
        <v>2601</v>
      </c>
      <c r="F8" s="4">
        <v>975</v>
      </c>
    </row>
    <row r="9" spans="1:6" x14ac:dyDescent="0.15">
      <c r="A9" s="2" t="s">
        <v>8</v>
      </c>
      <c r="B9" s="3">
        <v>42425</v>
      </c>
      <c r="C9" s="3">
        <v>15496</v>
      </c>
      <c r="D9" s="3">
        <v>12719</v>
      </c>
      <c r="E9" s="3">
        <v>2777</v>
      </c>
      <c r="F9" s="3">
        <v>1001</v>
      </c>
    </row>
    <row r="10" spans="1:6" x14ac:dyDescent="0.15">
      <c r="A10" s="2" t="s">
        <v>9</v>
      </c>
      <c r="B10" s="3">
        <v>41809</v>
      </c>
      <c r="C10" s="3">
        <v>16723</v>
      </c>
      <c r="D10" s="3">
        <v>13314</v>
      </c>
      <c r="E10" s="3">
        <v>3409</v>
      </c>
      <c r="F10" s="3">
        <v>1096</v>
      </c>
    </row>
    <row r="11" spans="1:6" x14ac:dyDescent="0.15">
      <c r="A11" s="2" t="s">
        <v>12</v>
      </c>
      <c r="B11" s="3">
        <v>41161</v>
      </c>
      <c r="C11" s="3">
        <v>15655</v>
      </c>
      <c r="D11" s="3">
        <v>11946</v>
      </c>
      <c r="E11" s="3">
        <v>3709</v>
      </c>
      <c r="F11" s="3">
        <v>1042</v>
      </c>
    </row>
    <row r="12" spans="1:6" x14ac:dyDescent="0.15">
      <c r="A12" s="5" t="s">
        <v>25</v>
      </c>
      <c r="B12" s="6">
        <v>40490</v>
      </c>
      <c r="C12" s="6">
        <v>15469</v>
      </c>
      <c r="D12" s="6">
        <v>11727</v>
      </c>
      <c r="E12" s="6">
        <v>3742</v>
      </c>
      <c r="F12" s="6">
        <v>1044</v>
      </c>
    </row>
    <row r="13" spans="1:6" x14ac:dyDescent="0.15">
      <c r="A13" s="5" t="s">
        <v>28</v>
      </c>
      <c r="B13" s="6">
        <v>39884</v>
      </c>
      <c r="C13" s="6">
        <v>15234</v>
      </c>
      <c r="D13" s="6">
        <v>11266</v>
      </c>
      <c r="E13" s="6">
        <v>3968</v>
      </c>
      <c r="F13" s="6">
        <v>1044</v>
      </c>
    </row>
    <row r="14" spans="1:6" x14ac:dyDescent="0.15">
      <c r="A14" s="5" t="s">
        <v>31</v>
      </c>
      <c r="B14" s="6">
        <v>39219</v>
      </c>
      <c r="C14" s="6">
        <v>15083</v>
      </c>
      <c r="D14" s="6">
        <v>11130</v>
      </c>
      <c r="E14" s="6">
        <v>3953</v>
      </c>
      <c r="F14" s="6">
        <v>1053.6548017856876</v>
      </c>
    </row>
    <row r="15" spans="1:6" x14ac:dyDescent="0.15">
      <c r="A15" s="5" t="s">
        <v>52</v>
      </c>
      <c r="B15" s="6">
        <v>38507</v>
      </c>
      <c r="C15" s="6">
        <v>15149</v>
      </c>
      <c r="D15" s="6">
        <v>11032</v>
      </c>
      <c r="E15" s="6">
        <v>4117</v>
      </c>
      <c r="F15" s="6">
        <v>1078</v>
      </c>
    </row>
    <row r="16" spans="1:6" x14ac:dyDescent="0.15">
      <c r="A16" s="5" t="s">
        <v>54</v>
      </c>
      <c r="B16" s="6">
        <v>37866</v>
      </c>
      <c r="C16" s="6">
        <v>16706</v>
      </c>
      <c r="D16" s="6">
        <v>12017</v>
      </c>
      <c r="E16" s="6">
        <v>4689</v>
      </c>
      <c r="F16" s="6">
        <v>1209</v>
      </c>
    </row>
    <row r="17" spans="1:6" x14ac:dyDescent="0.15">
      <c r="A17" s="5" t="s">
        <v>56</v>
      </c>
      <c r="B17" s="6">
        <v>37163</v>
      </c>
      <c r="C17" s="6">
        <v>15337</v>
      </c>
      <c r="D17" s="6">
        <v>11856</v>
      </c>
      <c r="E17" s="6">
        <v>3481</v>
      </c>
      <c r="F17" s="6">
        <v>1131</v>
      </c>
    </row>
    <row r="18" spans="1:6" x14ac:dyDescent="0.15">
      <c r="A18" s="5" t="s">
        <v>59</v>
      </c>
      <c r="B18" s="6">
        <v>36431</v>
      </c>
      <c r="C18" s="6">
        <v>14694</v>
      </c>
      <c r="D18" s="6">
        <v>11192</v>
      </c>
      <c r="E18" s="6">
        <v>3502</v>
      </c>
      <c r="F18" s="6">
        <v>1105</v>
      </c>
    </row>
    <row r="19" spans="1:6" x14ac:dyDescent="0.15">
      <c r="A19" t="s">
        <v>15</v>
      </c>
    </row>
    <row r="20" spans="1:6" x14ac:dyDescent="0.15">
      <c r="A20" t="s">
        <v>29</v>
      </c>
    </row>
  </sheetData>
  <mergeCells count="4">
    <mergeCell ref="C3:E3"/>
    <mergeCell ref="B3:B4"/>
    <mergeCell ref="A3:A4"/>
    <mergeCell ref="F3:F4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tabSelected="1" workbookViewId="0"/>
  </sheetViews>
  <sheetFormatPr defaultRowHeight="13.5" x14ac:dyDescent="0.15"/>
  <cols>
    <col min="1" max="1" width="11.25" customWidth="1"/>
  </cols>
  <sheetData>
    <row r="1" spans="1:8" ht="17.25" x14ac:dyDescent="0.15">
      <c r="A1" s="30" t="s">
        <v>30</v>
      </c>
      <c r="B1" s="8"/>
      <c r="C1" s="8"/>
      <c r="D1" s="8"/>
      <c r="E1" s="8"/>
      <c r="F1" s="8"/>
      <c r="G1" s="8"/>
      <c r="H1" s="8"/>
    </row>
    <row r="2" spans="1:8" x14ac:dyDescent="0.15">
      <c r="A2" s="8"/>
      <c r="B2" s="8"/>
      <c r="C2" s="8"/>
      <c r="D2" s="8"/>
      <c r="E2" s="8"/>
      <c r="F2" s="8"/>
      <c r="G2" s="8"/>
      <c r="H2" s="8"/>
    </row>
    <row r="3" spans="1:8" x14ac:dyDescent="0.15">
      <c r="A3" s="40" t="s">
        <v>0</v>
      </c>
      <c r="B3" s="40" t="s">
        <v>13</v>
      </c>
      <c r="C3" s="40"/>
      <c r="D3" s="40"/>
      <c r="E3" s="40"/>
      <c r="F3" s="40" t="s">
        <v>14</v>
      </c>
      <c r="G3" s="40"/>
      <c r="H3" s="40"/>
    </row>
    <row r="4" spans="1:8" x14ac:dyDescent="0.15">
      <c r="A4" s="40"/>
      <c r="B4" s="40" t="s">
        <v>18</v>
      </c>
      <c r="C4" s="40" t="s">
        <v>19</v>
      </c>
      <c r="D4" s="40"/>
      <c r="E4" s="40"/>
      <c r="F4" s="40" t="s">
        <v>17</v>
      </c>
      <c r="G4" s="40" t="s">
        <v>20</v>
      </c>
      <c r="H4" s="40" t="s">
        <v>21</v>
      </c>
    </row>
    <row r="5" spans="1:8" x14ac:dyDescent="0.15">
      <c r="A5" s="40"/>
      <c r="B5" s="40"/>
      <c r="C5" s="29" t="s">
        <v>17</v>
      </c>
      <c r="D5" s="29" t="s">
        <v>22</v>
      </c>
      <c r="E5" s="29" t="s">
        <v>21</v>
      </c>
      <c r="F5" s="40"/>
      <c r="G5" s="40"/>
      <c r="H5" s="40"/>
    </row>
    <row r="6" spans="1:8" x14ac:dyDescent="0.15">
      <c r="A6" s="5" t="s">
        <v>4</v>
      </c>
      <c r="B6" s="6">
        <v>32822</v>
      </c>
      <c r="C6" s="6">
        <v>11483</v>
      </c>
      <c r="D6" s="6">
        <v>10849</v>
      </c>
      <c r="E6" s="9">
        <v>634</v>
      </c>
      <c r="F6" s="6">
        <v>23427</v>
      </c>
      <c r="G6" s="6">
        <v>23103</v>
      </c>
      <c r="H6" s="9">
        <v>324</v>
      </c>
    </row>
    <row r="7" spans="1:8" x14ac:dyDescent="0.15">
      <c r="A7" s="5" t="s">
        <v>5</v>
      </c>
      <c r="B7" s="6">
        <v>30337</v>
      </c>
      <c r="C7" s="6">
        <v>13449</v>
      </c>
      <c r="D7" s="6">
        <v>13449</v>
      </c>
      <c r="E7" s="7" t="s">
        <v>3</v>
      </c>
      <c r="F7" s="6">
        <v>23070</v>
      </c>
      <c r="G7" s="6">
        <v>23070</v>
      </c>
      <c r="H7" s="7" t="s">
        <v>3</v>
      </c>
    </row>
    <row r="8" spans="1:8" x14ac:dyDescent="0.15">
      <c r="A8" s="5" t="s">
        <v>6</v>
      </c>
      <c r="B8" s="6">
        <v>30545</v>
      </c>
      <c r="C8" s="6">
        <v>12699</v>
      </c>
      <c r="D8" s="6">
        <v>12699</v>
      </c>
      <c r="E8" s="7" t="s">
        <v>3</v>
      </c>
      <c r="F8" s="6">
        <v>20882</v>
      </c>
      <c r="G8" s="6">
        <v>20882</v>
      </c>
      <c r="H8" s="7" t="s">
        <v>3</v>
      </c>
    </row>
    <row r="9" spans="1:8" x14ac:dyDescent="0.15">
      <c r="A9" s="5" t="s">
        <v>7</v>
      </c>
      <c r="B9" s="6">
        <v>30953</v>
      </c>
      <c r="C9" s="6">
        <v>11782</v>
      </c>
      <c r="D9" s="6">
        <v>11782</v>
      </c>
      <c r="E9" s="7" t="s">
        <v>3</v>
      </c>
      <c r="F9" s="6">
        <v>20004</v>
      </c>
      <c r="G9" s="6">
        <v>20004</v>
      </c>
      <c r="H9" s="7" t="s">
        <v>3</v>
      </c>
    </row>
    <row r="10" spans="1:8" x14ac:dyDescent="0.15">
      <c r="A10" s="5" t="s">
        <v>8</v>
      </c>
      <c r="B10" s="6">
        <v>30674</v>
      </c>
      <c r="C10" s="6">
        <v>11751</v>
      </c>
      <c r="D10" s="6">
        <v>11751</v>
      </c>
      <c r="E10" s="7" t="s">
        <v>3</v>
      </c>
      <c r="F10" s="6">
        <v>20316</v>
      </c>
      <c r="G10" s="6">
        <v>20316</v>
      </c>
      <c r="H10" s="7" t="s">
        <v>3</v>
      </c>
    </row>
    <row r="11" spans="1:8" x14ac:dyDescent="0.15">
      <c r="A11" s="5" t="s">
        <v>9</v>
      </c>
      <c r="B11" s="6">
        <v>31213</v>
      </c>
      <c r="C11" s="6">
        <v>10596</v>
      </c>
      <c r="D11" s="6">
        <v>10596</v>
      </c>
      <c r="E11" s="7" t="s">
        <v>3</v>
      </c>
      <c r="F11" s="6">
        <v>19883</v>
      </c>
      <c r="G11" s="6">
        <v>19883</v>
      </c>
      <c r="H11" s="7" t="s">
        <v>3</v>
      </c>
    </row>
    <row r="12" spans="1:8" x14ac:dyDescent="0.15">
      <c r="A12" s="5" t="s">
        <v>12</v>
      </c>
      <c r="B12" s="6">
        <v>33928</v>
      </c>
      <c r="C12" s="6">
        <v>7233</v>
      </c>
      <c r="D12" s="6">
        <v>7233</v>
      </c>
      <c r="E12" s="7" t="s">
        <v>3</v>
      </c>
      <c r="F12" s="6">
        <v>19215</v>
      </c>
      <c r="G12" s="6">
        <v>19215</v>
      </c>
      <c r="H12" s="7" t="s">
        <v>3</v>
      </c>
    </row>
    <row r="13" spans="1:8" x14ac:dyDescent="0.15">
      <c r="A13" s="5" t="s">
        <v>25</v>
      </c>
      <c r="B13" s="6">
        <v>33581</v>
      </c>
      <c r="C13" s="6">
        <v>6909</v>
      </c>
      <c r="D13" s="6">
        <v>6909</v>
      </c>
      <c r="E13" s="7" t="s">
        <v>26</v>
      </c>
      <c r="F13" s="6">
        <v>19262</v>
      </c>
      <c r="G13" s="6">
        <v>19262</v>
      </c>
      <c r="H13" s="7" t="s">
        <v>26</v>
      </c>
    </row>
    <row r="14" spans="1:8" x14ac:dyDescent="0.15">
      <c r="A14" s="5" t="s">
        <v>28</v>
      </c>
      <c r="B14" s="6">
        <v>33268</v>
      </c>
      <c r="C14" s="6">
        <v>6616</v>
      </c>
      <c r="D14" s="6">
        <v>6616</v>
      </c>
      <c r="E14" s="7" t="s">
        <v>26</v>
      </c>
      <c r="F14" s="6">
        <v>19094</v>
      </c>
      <c r="G14" s="6">
        <v>19094</v>
      </c>
      <c r="H14" s="7" t="s">
        <v>26</v>
      </c>
    </row>
    <row r="15" spans="1:8" x14ac:dyDescent="0.15">
      <c r="A15" s="5" t="s">
        <v>31</v>
      </c>
      <c r="B15" s="6">
        <v>33020</v>
      </c>
      <c r="C15" s="6">
        <v>6199</v>
      </c>
      <c r="D15" s="6">
        <v>6199</v>
      </c>
      <c r="E15" s="7" t="s">
        <v>26</v>
      </c>
      <c r="F15" s="6">
        <v>19057</v>
      </c>
      <c r="G15" s="6">
        <v>19057</v>
      </c>
      <c r="H15" s="7" t="s">
        <v>26</v>
      </c>
    </row>
    <row r="16" spans="1:8" x14ac:dyDescent="0.15">
      <c r="A16" s="5" t="s">
        <v>51</v>
      </c>
      <c r="B16" s="6">
        <v>32770</v>
      </c>
      <c r="C16" s="6">
        <v>5737</v>
      </c>
      <c r="D16" s="6">
        <v>5737</v>
      </c>
      <c r="E16" s="7" t="s">
        <v>26</v>
      </c>
      <c r="F16" s="6">
        <v>18695</v>
      </c>
      <c r="G16" s="6">
        <v>18695</v>
      </c>
      <c r="H16" s="7" t="s">
        <v>26</v>
      </c>
    </row>
    <row r="17" spans="1:8" x14ac:dyDescent="0.15">
      <c r="A17" s="5" t="s">
        <v>54</v>
      </c>
      <c r="B17" s="6">
        <v>32318</v>
      </c>
      <c r="C17" s="6">
        <v>5548</v>
      </c>
      <c r="D17" s="6">
        <v>5548</v>
      </c>
      <c r="E17" s="7" t="s">
        <v>26</v>
      </c>
      <c r="F17" s="6">
        <v>18193</v>
      </c>
      <c r="G17" s="6">
        <v>18193</v>
      </c>
      <c r="H17" s="7" t="s">
        <v>26</v>
      </c>
    </row>
    <row r="18" spans="1:8" x14ac:dyDescent="0.15">
      <c r="A18" s="5" t="s">
        <v>56</v>
      </c>
      <c r="B18" s="6">
        <v>32321</v>
      </c>
      <c r="C18" s="6">
        <v>4842</v>
      </c>
      <c r="D18" s="6">
        <v>4842</v>
      </c>
      <c r="E18" s="7" t="s">
        <v>57</v>
      </c>
      <c r="F18" s="6">
        <v>17468</v>
      </c>
      <c r="G18" s="6">
        <v>17468</v>
      </c>
      <c r="H18" s="7" t="s">
        <v>57</v>
      </c>
    </row>
    <row r="19" spans="1:8" x14ac:dyDescent="0.15">
      <c r="A19" s="5" t="s">
        <v>59</v>
      </c>
      <c r="B19" s="6">
        <v>32101</v>
      </c>
      <c r="C19" s="6">
        <v>4330</v>
      </c>
      <c r="D19" s="6">
        <v>4330</v>
      </c>
      <c r="E19" s="7" t="s">
        <v>26</v>
      </c>
      <c r="F19" s="6">
        <v>18018</v>
      </c>
      <c r="G19" s="6">
        <v>18018</v>
      </c>
      <c r="H19" s="7" t="s">
        <v>26</v>
      </c>
    </row>
    <row r="20" spans="1:8" x14ac:dyDescent="0.15">
      <c r="A20" s="8" t="s">
        <v>16</v>
      </c>
      <c r="B20" s="8"/>
      <c r="C20" s="8"/>
      <c r="D20" s="8"/>
      <c r="E20" s="8"/>
      <c r="F20" s="8"/>
      <c r="G20" s="8"/>
      <c r="H20" s="8"/>
    </row>
    <row r="21" spans="1:8" x14ac:dyDescent="0.15">
      <c r="A21" t="s">
        <v>29</v>
      </c>
      <c r="B21" s="8"/>
      <c r="C21" s="8"/>
      <c r="D21" s="8"/>
      <c r="E21" s="8"/>
      <c r="F21" s="8"/>
      <c r="G21" s="8"/>
      <c r="H21" s="8"/>
    </row>
  </sheetData>
  <mergeCells count="8">
    <mergeCell ref="A3:A5"/>
    <mergeCell ref="F4:F5"/>
    <mergeCell ref="G4:G5"/>
    <mergeCell ref="H4:H5"/>
    <mergeCell ref="F3:H3"/>
    <mergeCell ref="B4:B5"/>
    <mergeCell ref="C4:E4"/>
    <mergeCell ref="B3:E3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水道給水状況</vt:lpstr>
      <vt:lpstr>ごみ処理</vt:lpstr>
      <vt:lpstr>し尿処理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南房総市役所</dc:creator>
  <cp:lastModifiedBy>Administrator</cp:lastModifiedBy>
  <dcterms:created xsi:type="dcterms:W3CDTF">2016-12-14T07:33:57Z</dcterms:created>
  <dcterms:modified xsi:type="dcterms:W3CDTF">2024-03-22T02:42:20Z</dcterms:modified>
</cp:coreProperties>
</file>