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統計担当\19 統計書\R6\5 公開用\"/>
    </mc:Choice>
  </mc:AlternateContent>
  <xr:revisionPtr revIDLastSave="0" documentId="13_ncr:1_{952126E2-35C3-44C5-A891-073883124234}" xr6:coauthVersionLast="36" xr6:coauthVersionMax="36" xr10:uidLastSave="{00000000-0000-0000-0000-000000000000}"/>
  <bookViews>
    <workbookView xWindow="0" yWindow="0" windowWidth="23040" windowHeight="8970" xr2:uid="{00000000-000D-0000-FFFF-FFFF00000000}"/>
  </bookViews>
  <sheets>
    <sheet name="国勢調査人口" sheetId="1" r:id="rId1"/>
    <sheet name="住民基本台帳人口" sheetId="3" r:id="rId2"/>
    <sheet name="町丁字別人口" sheetId="9" r:id="rId3"/>
  </sheets>
  <definedNames>
    <definedName name="_xlnm.Print_Area" localSheetId="2">町丁字別人口!$A$1:$J$75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9" l="1"/>
  <c r="G13" i="9"/>
  <c r="B37" i="9"/>
  <c r="B43" i="9"/>
  <c r="B62" i="9"/>
  <c r="G49" i="9"/>
  <c r="B7" i="9"/>
  <c r="E62" i="9" l="1"/>
  <c r="D62" i="9"/>
  <c r="C62" i="9"/>
  <c r="J49" i="9"/>
  <c r="I49" i="9"/>
  <c r="H49" i="9"/>
  <c r="E43" i="9"/>
  <c r="D43" i="9"/>
  <c r="C43" i="9"/>
  <c r="E37" i="9"/>
  <c r="D37" i="9"/>
  <c r="C37" i="9"/>
  <c r="E21" i="9"/>
  <c r="D21" i="9"/>
  <c r="C21" i="9"/>
  <c r="J13" i="9"/>
  <c r="I13" i="9"/>
  <c r="H13" i="9"/>
  <c r="E7" i="9"/>
  <c r="D7" i="9"/>
  <c r="C7" i="9"/>
  <c r="B35" i="1" l="1"/>
  <c r="B36" i="1"/>
  <c r="B37" i="1"/>
  <c r="B38" i="1"/>
  <c r="B39" i="1"/>
  <c r="B40" i="1"/>
  <c r="B41" i="1"/>
  <c r="B42" i="1"/>
  <c r="B43" i="1"/>
  <c r="B44" i="1"/>
  <c r="B45" i="1"/>
  <c r="B46" i="1"/>
  <c r="B47" i="1"/>
  <c r="B48" i="1"/>
  <c r="B49" i="1"/>
  <c r="B50" i="1"/>
  <c r="B51" i="1"/>
  <c r="B52" i="1"/>
  <c r="B53" i="1"/>
  <c r="B54" i="1"/>
  <c r="B34" i="1"/>
  <c r="C55" i="1"/>
  <c r="D55" i="1"/>
  <c r="D26" i="1"/>
  <c r="E26" i="1"/>
  <c r="B26" i="1"/>
  <c r="C20" i="1"/>
  <c r="C21" i="1"/>
  <c r="C22" i="1"/>
  <c r="C23" i="1"/>
  <c r="C24" i="1"/>
  <c r="C25" i="1"/>
  <c r="C19" i="1"/>
  <c r="C12" i="1"/>
  <c r="F12" i="1" s="1"/>
  <c r="B55" i="1" l="1"/>
  <c r="E41" i="1" s="1"/>
  <c r="C26" i="1"/>
  <c r="E43" i="1" l="1"/>
  <c r="E37" i="1"/>
  <c r="E39" i="1"/>
  <c r="E35" i="1"/>
  <c r="E49" i="1"/>
  <c r="E38" i="1"/>
  <c r="I34" i="1"/>
  <c r="E45" i="1"/>
  <c r="I35" i="1"/>
  <c r="E53" i="1"/>
  <c r="I36" i="1"/>
  <c r="I38" i="1"/>
  <c r="I37" i="1"/>
  <c r="E34" i="1"/>
  <c r="E50" i="1"/>
  <c r="E36" i="1"/>
  <c r="E40" i="1"/>
  <c r="E51" i="1"/>
  <c r="E46" i="1"/>
  <c r="E44" i="1"/>
  <c r="E48" i="1"/>
  <c r="E54" i="1"/>
  <c r="E47" i="1"/>
  <c r="E42" i="1"/>
  <c r="E52" i="1"/>
  <c r="F11" i="1"/>
</calcChain>
</file>

<file path=xl/sharedStrings.xml><?xml version="1.0" encoding="utf-8"?>
<sst xmlns="http://schemas.openxmlformats.org/spreadsheetml/2006/main" count="352" uniqueCount="271">
  <si>
    <t>年</t>
  </si>
  <si>
    <t>男</t>
  </si>
  <si>
    <t>女</t>
  </si>
  <si>
    <t>平成2年</t>
    <phoneticPr fontId="2"/>
  </si>
  <si>
    <t>平成7年</t>
    <phoneticPr fontId="2"/>
  </si>
  <si>
    <t>平成12年</t>
    <phoneticPr fontId="2"/>
  </si>
  <si>
    <t>平成17年</t>
    <phoneticPr fontId="2"/>
  </si>
  <si>
    <t>平成22年</t>
    <phoneticPr fontId="2"/>
  </si>
  <si>
    <t>資料：国勢調査</t>
  </si>
  <si>
    <t>資料：国勢調査</t>
    <phoneticPr fontId="2"/>
  </si>
  <si>
    <t>平成27年</t>
    <rPh sb="0" eb="2">
      <t>ヘイセイ</t>
    </rPh>
    <rPh sb="4" eb="5">
      <t>ネン</t>
    </rPh>
    <phoneticPr fontId="2"/>
  </si>
  <si>
    <t>合計</t>
    <rPh sb="0" eb="2">
      <t>ゴウケイ</t>
    </rPh>
    <phoneticPr fontId="2"/>
  </si>
  <si>
    <t>一世帯当たり人員(人)</t>
    <rPh sb="6" eb="8">
      <t>ジンイン</t>
    </rPh>
    <rPh sb="9" eb="10">
      <t>ニン</t>
    </rPh>
    <phoneticPr fontId="2"/>
  </si>
  <si>
    <t>人口密度(k㎡/人)</t>
    <rPh sb="8" eb="9">
      <t>ニン</t>
    </rPh>
    <phoneticPr fontId="2"/>
  </si>
  <si>
    <t>地区名</t>
  </si>
  <si>
    <t>富浦</t>
  </si>
  <si>
    <t>富山</t>
  </si>
  <si>
    <t>三芳</t>
  </si>
  <si>
    <t>白浜</t>
  </si>
  <si>
    <t>千倉</t>
  </si>
  <si>
    <t>丸山</t>
  </si>
  <si>
    <t>和田</t>
  </si>
  <si>
    <t>人口増減数(人)</t>
    <rPh sb="6" eb="7">
      <t>ニン</t>
    </rPh>
    <phoneticPr fontId="2"/>
  </si>
  <si>
    <t>人口増減率(%)</t>
    <phoneticPr fontId="2"/>
  </si>
  <si>
    <t>人口(人)</t>
    <rPh sb="3" eb="4">
      <t>ニン</t>
    </rPh>
    <phoneticPr fontId="2"/>
  </si>
  <si>
    <t>世帯数(戸)</t>
    <phoneticPr fontId="2"/>
  </si>
  <si>
    <t>世帯数(戸)</t>
    <rPh sb="4" eb="5">
      <t>コ</t>
    </rPh>
    <phoneticPr fontId="2"/>
  </si>
  <si>
    <t>年齢区分</t>
  </si>
  <si>
    <t>100歳以上</t>
  </si>
  <si>
    <t>人口(人)</t>
    <rPh sb="0" eb="2">
      <t>ジンコウ</t>
    </rPh>
    <rPh sb="3" eb="4">
      <t>ニン</t>
    </rPh>
    <phoneticPr fontId="2"/>
  </si>
  <si>
    <t>人口に占める割合(%)</t>
    <rPh sb="3" eb="4">
      <t>シ</t>
    </rPh>
    <phoneticPr fontId="2"/>
  </si>
  <si>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</si>
  <si>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</si>
  <si>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</si>
  <si>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</si>
  <si>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</si>
  <si>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</si>
  <si>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</si>
  <si>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</si>
  <si>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</si>
  <si>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</si>
  <si>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</si>
  <si>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</si>
  <si>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</si>
  <si>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</si>
  <si>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</si>
  <si>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</si>
  <si>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</si>
  <si>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</si>
  <si>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</si>
  <si>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</si>
  <si>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t>
    <phoneticPr fontId="2"/>
  </si>
  <si>
    <t>（再掲）</t>
    <rPh sb="1" eb="3">
      <t>サイケイ</t>
    </rPh>
    <phoneticPr fontId="2"/>
  </si>
  <si>
    <t>１　国勢調査</t>
    <rPh sb="2" eb="4">
      <t>コクセイ</t>
    </rPh>
    <rPh sb="4" eb="6">
      <t>チョウサ</t>
    </rPh>
    <phoneticPr fontId="2"/>
  </si>
  <si>
    <t>２　住民基本台帳人口</t>
    <rPh sb="2" eb="4">
      <t>ジュウミン</t>
    </rPh>
    <rPh sb="4" eb="6">
      <t>キホン</t>
    </rPh>
    <rPh sb="6" eb="8">
      <t>ダイチョウ</t>
    </rPh>
    <rPh sb="8" eb="10">
      <t>ジンコウ</t>
    </rPh>
    <phoneticPr fontId="2"/>
  </si>
  <si>
    <t>中国</t>
  </si>
  <si>
    <t>フィリピン</t>
  </si>
  <si>
    <t>タイ</t>
  </si>
  <si>
    <t>インドネシア</t>
  </si>
  <si>
    <t>ベトナム</t>
  </si>
  <si>
    <t>インド</t>
  </si>
  <si>
    <t>イギリス</t>
  </si>
  <si>
    <t>ブラジル</t>
  </si>
  <si>
    <t>ペルー</t>
  </si>
  <si>
    <t>無国籍及び不詳</t>
    <rPh sb="0" eb="3">
      <t>ムコクセキ</t>
    </rPh>
    <rPh sb="3" eb="4">
      <t>オヨ</t>
    </rPh>
    <rPh sb="5" eb="7">
      <t>フショウ</t>
    </rPh>
    <phoneticPr fontId="2"/>
  </si>
  <si>
    <t>第1次産業</t>
  </si>
  <si>
    <t>第2次産業</t>
  </si>
  <si>
    <t>第3次産業</t>
  </si>
  <si>
    <t>（５）産業分類別就業者数</t>
    <rPh sb="3" eb="5">
      <t>サンギョウ</t>
    </rPh>
    <rPh sb="5" eb="7">
      <t>ブンルイ</t>
    </rPh>
    <rPh sb="7" eb="8">
      <t>ベツ</t>
    </rPh>
    <rPh sb="8" eb="11">
      <t>シュウギョウシャ</t>
    </rPh>
    <rPh sb="11" eb="12">
      <t>スウ</t>
    </rPh>
    <phoneticPr fontId="2"/>
  </si>
  <si>
    <t>韓国又は朝鮮</t>
    <rPh sb="2" eb="3">
      <t>マタ</t>
    </rPh>
    <phoneticPr fontId="2"/>
  </si>
  <si>
    <t>合計</t>
    <phoneticPr fontId="2"/>
  </si>
  <si>
    <t>(人)</t>
    <rPh sb="1" eb="2">
      <t>ニン</t>
    </rPh>
    <phoneticPr fontId="2"/>
  </si>
  <si>
    <t>*分類不能の産業就業者数は含みません。</t>
    <phoneticPr fontId="2"/>
  </si>
  <si>
    <t>（６）完全失業者数</t>
    <rPh sb="3" eb="5">
      <t>カンゼン</t>
    </rPh>
    <rPh sb="5" eb="7">
      <t>シツギョウ</t>
    </rPh>
    <rPh sb="7" eb="8">
      <t>シャ</t>
    </rPh>
    <rPh sb="8" eb="9">
      <t>スウ</t>
    </rPh>
    <phoneticPr fontId="2"/>
  </si>
  <si>
    <t>年</t>
    <rPh sb="0" eb="1">
      <t>ネン</t>
    </rPh>
    <phoneticPr fontId="2"/>
  </si>
  <si>
    <t>平成17年</t>
    <rPh sb="4" eb="5">
      <t>ネン</t>
    </rPh>
    <phoneticPr fontId="2"/>
  </si>
  <si>
    <t>平成12年</t>
    <rPh sb="0" eb="2">
      <t>ヘイセイ</t>
    </rPh>
    <rPh sb="4" eb="5">
      <t>ネン</t>
    </rPh>
    <phoneticPr fontId="2"/>
  </si>
  <si>
    <t>（１）世帯数・人口の推移</t>
    <rPh sb="3" eb="6">
      <t>セタイスウ</t>
    </rPh>
    <rPh sb="7" eb="9">
      <t>ジンコウ</t>
    </rPh>
    <rPh sb="10" eb="12">
      <t>スイイ</t>
    </rPh>
    <phoneticPr fontId="2"/>
  </si>
  <si>
    <t>＊数値は各年10月1日現在です。</t>
    <rPh sb="1" eb="3">
      <t>スウチ</t>
    </rPh>
    <rPh sb="4" eb="6">
      <t>カクネン</t>
    </rPh>
    <rPh sb="8" eb="9">
      <t>ガツ</t>
    </rPh>
    <rPh sb="10" eb="11">
      <t>ニチ</t>
    </rPh>
    <rPh sb="11" eb="13">
      <t>ゲンザイ</t>
    </rPh>
    <phoneticPr fontId="2"/>
  </si>
  <si>
    <t>出生</t>
  </si>
  <si>
    <t>死亡</t>
  </si>
  <si>
    <t>増減</t>
  </si>
  <si>
    <t>転入</t>
  </si>
  <si>
    <t>転出</t>
  </si>
  <si>
    <t>自然動態</t>
    <phoneticPr fontId="2"/>
  </si>
  <si>
    <t>社会動態</t>
    <phoneticPr fontId="2"/>
  </si>
  <si>
    <t>（２）人口動態の推移</t>
    <rPh sb="3" eb="5">
      <t>ジンコウ</t>
    </rPh>
    <rPh sb="5" eb="7">
      <t>ドウタイ</t>
    </rPh>
    <rPh sb="8" eb="10">
      <t>スイイ</t>
    </rPh>
    <phoneticPr fontId="2"/>
  </si>
  <si>
    <t>（２）地区別世帯数・人口</t>
    <rPh sb="3" eb="5">
      <t>チク</t>
    </rPh>
    <rPh sb="5" eb="6">
      <t>ベツ</t>
    </rPh>
    <rPh sb="6" eb="9">
      <t>セタイスウ</t>
    </rPh>
    <rPh sb="10" eb="12">
      <t>ジンコウ</t>
    </rPh>
    <phoneticPr fontId="2"/>
  </si>
  <si>
    <t>（３）年齢区分別人口</t>
    <rPh sb="3" eb="5">
      <t>ネンレイ</t>
    </rPh>
    <rPh sb="5" eb="7">
      <t>クブン</t>
    </rPh>
    <rPh sb="7" eb="8">
      <t>ベツ</t>
    </rPh>
    <rPh sb="8" eb="10">
      <t>ジンコウ</t>
    </rPh>
    <phoneticPr fontId="2"/>
  </si>
  <si>
    <t>（４）外国人人口</t>
    <rPh sb="3" eb="5">
      <t>ガイコク</t>
    </rPh>
    <rPh sb="5" eb="6">
      <t>ジン</t>
    </rPh>
    <rPh sb="6" eb="8">
      <t>ジンコウ</t>
    </rPh>
    <phoneticPr fontId="2"/>
  </si>
  <si>
    <t>*数値は各年10月1日現在です。</t>
    <rPh sb="1" eb="3">
      <t>スウチ</t>
    </rPh>
    <rPh sb="4" eb="6">
      <t>カクネン</t>
    </rPh>
    <rPh sb="8" eb="9">
      <t>ガツ</t>
    </rPh>
    <rPh sb="10" eb="11">
      <t>ニチ</t>
    </rPh>
    <rPh sb="11" eb="13">
      <t>ゲンザイ</t>
    </rPh>
    <phoneticPr fontId="2"/>
  </si>
  <si>
    <t>人口(人)</t>
  </si>
  <si>
    <t>割合(%)</t>
  </si>
  <si>
    <t>15歳未満</t>
  </si>
  <si>
    <t>15～64歳</t>
  </si>
  <si>
    <t>65歳以上</t>
  </si>
  <si>
    <t>75歳以上</t>
  </si>
  <si>
    <t>85歳以上</t>
  </si>
  <si>
    <t>(人)</t>
    <rPh sb="1" eb="2">
      <t>ニン</t>
    </rPh>
    <phoneticPr fontId="2"/>
  </si>
  <si>
    <t>合計</t>
    <rPh sb="0" eb="2">
      <t>ゴウケイ</t>
    </rPh>
    <phoneticPr fontId="2"/>
  </si>
  <si>
    <t>世帯数(戸)</t>
    <rPh sb="0" eb="3">
      <t>セタイスウ</t>
    </rPh>
    <phoneticPr fontId="2"/>
  </si>
  <si>
    <t>平成27年</t>
    <rPh sb="4" eb="5">
      <t>ネン</t>
    </rPh>
    <phoneticPr fontId="2"/>
  </si>
  <si>
    <t>＊年齢不詳人口については、年齢の構成比（不詳を除く）により按分を行ったものです。</t>
    <rPh sb="29" eb="31">
      <t>アンブン</t>
    </rPh>
    <rPh sb="32" eb="33">
      <t>オコナ</t>
    </rPh>
    <phoneticPr fontId="2"/>
  </si>
  <si>
    <t>資料：国勢調査</t>
    <rPh sb="0" eb="2">
      <t>シリョウ</t>
    </rPh>
    <rPh sb="3" eb="5">
      <t>コクセイ</t>
    </rPh>
    <rPh sb="5" eb="7">
      <t>チョウサ</t>
    </rPh>
    <phoneticPr fontId="2"/>
  </si>
  <si>
    <t>＊平成19年以前は、現在の市域内の移動について反映されていません。</t>
    <rPh sb="5" eb="6">
      <t>ネン</t>
    </rPh>
    <rPh sb="6" eb="8">
      <t>イゼン</t>
    </rPh>
    <phoneticPr fontId="2"/>
  </si>
  <si>
    <t>（人）</t>
    <rPh sb="1" eb="2">
      <t>ニン</t>
    </rPh>
    <phoneticPr fontId="2"/>
  </si>
  <si>
    <t>失業者数</t>
    <rPh sb="0" eb="2">
      <t>シツギョウ</t>
    </rPh>
    <rPh sb="2" eb="3">
      <t>シャ</t>
    </rPh>
    <rPh sb="3" eb="4">
      <t>スウ</t>
    </rPh>
    <phoneticPr fontId="2"/>
  </si>
  <si>
    <t>平成23年</t>
  </si>
  <si>
    <t>平成24年</t>
  </si>
  <si>
    <t>平成25年</t>
  </si>
  <si>
    <t>平成26年</t>
  </si>
  <si>
    <t>平成27年</t>
  </si>
  <si>
    <t>平成28年</t>
  </si>
  <si>
    <t>平成29年</t>
  </si>
  <si>
    <t>平成30年</t>
    <phoneticPr fontId="2"/>
  </si>
  <si>
    <t>平成29年</t>
    <phoneticPr fontId="2"/>
  </si>
  <si>
    <t>平成30年</t>
    <rPh sb="0" eb="2">
      <t>ヘイセイ</t>
    </rPh>
    <rPh sb="4" eb="5">
      <t>ネン</t>
    </rPh>
    <phoneticPr fontId="2"/>
  </si>
  <si>
    <t>平成31年</t>
    <rPh sb="0" eb="2">
      <t>ヘイセイ</t>
    </rPh>
    <rPh sb="4" eb="5">
      <t>ネン</t>
    </rPh>
    <phoneticPr fontId="2"/>
  </si>
  <si>
    <t>令和２年</t>
    <rPh sb="0" eb="2">
      <t>レイワ</t>
    </rPh>
    <rPh sb="3" eb="4">
      <t>ネン</t>
    </rPh>
    <phoneticPr fontId="2"/>
  </si>
  <si>
    <t>令和2年</t>
    <rPh sb="0" eb="2">
      <t>レイワ</t>
    </rPh>
    <rPh sb="3" eb="4">
      <t>ネン</t>
    </rPh>
    <phoneticPr fontId="2"/>
  </si>
  <si>
    <t>＊数値は令和2年10月1日現在です。</t>
    <rPh sb="1" eb="3">
      <t>スウチ</t>
    </rPh>
    <rPh sb="4" eb="6">
      <t>レイワ</t>
    </rPh>
    <rPh sb="7" eb="8">
      <t>ネン</t>
    </rPh>
    <rPh sb="8" eb="9">
      <t>ヘイネン</t>
    </rPh>
    <rPh sb="10" eb="11">
      <t>ガツ</t>
    </rPh>
    <rPh sb="12" eb="13">
      <t>ニチ</t>
    </rPh>
    <rPh sb="13" eb="15">
      <t>ゲンザイ</t>
    </rPh>
    <phoneticPr fontId="2"/>
  </si>
  <si>
    <t>＊人口増減数及び増減率は、平成27年国勢調査結果と比較したものです。</t>
    <phoneticPr fontId="2"/>
  </si>
  <si>
    <t>資料：令和2年国勢調査</t>
    <rPh sb="3" eb="5">
      <t>レイワ</t>
    </rPh>
    <phoneticPr fontId="2"/>
  </si>
  <si>
    <t>-</t>
    <phoneticPr fontId="2"/>
  </si>
  <si>
    <t>ネパール</t>
    <phoneticPr fontId="2"/>
  </si>
  <si>
    <t>アメリカ</t>
    <phoneticPr fontId="2"/>
  </si>
  <si>
    <t>令和３年</t>
    <rPh sb="0" eb="2">
      <t>レイワ</t>
    </rPh>
    <rPh sb="3" eb="4">
      <t>ネン</t>
    </rPh>
    <phoneticPr fontId="2"/>
  </si>
  <si>
    <t>令和４年</t>
    <rPh sb="0" eb="2">
      <t>レイワ</t>
    </rPh>
    <rPh sb="3" eb="4">
      <t>ネン</t>
    </rPh>
    <phoneticPr fontId="2"/>
  </si>
  <si>
    <t>令和3年</t>
    <rPh sb="0" eb="2">
      <t>レイワ</t>
    </rPh>
    <rPh sb="3" eb="4">
      <t>ネン</t>
    </rPh>
    <phoneticPr fontId="2"/>
  </si>
  <si>
    <t>令和５年</t>
    <rPh sb="0" eb="2">
      <t>レイワ</t>
    </rPh>
    <rPh sb="3" eb="4">
      <t>ネン</t>
    </rPh>
    <phoneticPr fontId="2"/>
  </si>
  <si>
    <t>令和4年</t>
    <rPh sb="0" eb="2">
      <t>レイワ</t>
    </rPh>
    <rPh sb="3" eb="4">
      <t>ネン</t>
    </rPh>
    <phoneticPr fontId="2"/>
  </si>
  <si>
    <t>資料：住民基本台帳　＊令和4年以降は千葉県「毎月常住人口」の数値です。</t>
    <rPh sb="0" eb="2">
      <t>シリョウ</t>
    </rPh>
    <rPh sb="3" eb="5">
      <t>ジュウミン</t>
    </rPh>
    <rPh sb="5" eb="7">
      <t>キホン</t>
    </rPh>
    <rPh sb="7" eb="9">
      <t>ダイチョウ</t>
    </rPh>
    <rPh sb="11" eb="13">
      <t>レイワ</t>
    </rPh>
    <rPh sb="14" eb="17">
      <t>ネンイコウ</t>
    </rPh>
    <rPh sb="18" eb="21">
      <t>チバケン</t>
    </rPh>
    <rPh sb="22" eb="24">
      <t>マイツキ</t>
    </rPh>
    <rPh sb="24" eb="26">
      <t>ジョウジュウ</t>
    </rPh>
    <rPh sb="26" eb="28">
      <t>ジンコウ</t>
    </rPh>
    <rPh sb="30" eb="32">
      <t>スウチ</t>
    </rPh>
    <phoneticPr fontId="2"/>
  </si>
  <si>
    <t>世帯数</t>
  </si>
  <si>
    <t>総数</t>
  </si>
  <si>
    <t>富浦町南無谷</t>
  </si>
  <si>
    <t>富浦町豊岡</t>
  </si>
  <si>
    <t>富浦町原岡</t>
  </si>
  <si>
    <t>富浦町多田良</t>
  </si>
  <si>
    <t>富浦町青木</t>
  </si>
  <si>
    <t>富浦町深名</t>
  </si>
  <si>
    <t>富浦町福澤</t>
  </si>
  <si>
    <t>富浦町宮本</t>
  </si>
  <si>
    <t>富浦町大津</t>
  </si>
  <si>
    <t>富浦町手取</t>
  </si>
  <si>
    <t>富浦町居倉</t>
  </si>
  <si>
    <t>富浦町丹生</t>
  </si>
  <si>
    <t>久枝</t>
  </si>
  <si>
    <t>市部</t>
  </si>
  <si>
    <t>竹内</t>
  </si>
  <si>
    <t>高崎</t>
  </si>
  <si>
    <t>小浦</t>
  </si>
  <si>
    <t>宮谷</t>
  </si>
  <si>
    <t>合戸</t>
  </si>
  <si>
    <t>二部</t>
  </si>
  <si>
    <t>検儀谷</t>
  </si>
  <si>
    <t>高崎竹内</t>
  </si>
  <si>
    <t>平久里中</t>
  </si>
  <si>
    <t>山田</t>
  </si>
  <si>
    <t>荒川</t>
  </si>
  <si>
    <t>川上</t>
  </si>
  <si>
    <t>井野</t>
  </si>
  <si>
    <t>吉沢</t>
  </si>
  <si>
    <t>平久里下</t>
  </si>
  <si>
    <t>犬掛</t>
  </si>
  <si>
    <t>平塚</t>
  </si>
  <si>
    <t>増間</t>
  </si>
  <si>
    <t>上滝田</t>
  </si>
  <si>
    <t>下滝田</t>
  </si>
  <si>
    <t>千代</t>
  </si>
  <si>
    <t>三坂</t>
  </si>
  <si>
    <t>上堀</t>
  </si>
  <si>
    <t>下堀</t>
  </si>
  <si>
    <t>谷向</t>
  </si>
  <si>
    <t>海老敷</t>
  </si>
  <si>
    <t>大学口</t>
  </si>
  <si>
    <t>山下</t>
  </si>
  <si>
    <t>川田</t>
  </si>
  <si>
    <t>明石</t>
  </si>
  <si>
    <t>本織</t>
  </si>
  <si>
    <t>府中</t>
  </si>
  <si>
    <t>池之内</t>
  </si>
  <si>
    <t>中</t>
  </si>
  <si>
    <t>御庄</t>
  </si>
  <si>
    <t>山名</t>
  </si>
  <si>
    <t>白浜町乙浜</t>
  </si>
  <si>
    <t>白浜町白浜</t>
  </si>
  <si>
    <t>白浜町滝口</t>
  </si>
  <si>
    <t>白浜町根本</t>
  </si>
  <si>
    <t>千倉町白間津</t>
  </si>
  <si>
    <t>千倉町大川</t>
  </si>
  <si>
    <t>千倉町千田</t>
  </si>
  <si>
    <t>千倉町平磯</t>
  </si>
  <si>
    <t>千倉町川口</t>
  </si>
  <si>
    <t>千倉町忽戸</t>
  </si>
  <si>
    <t>千倉町平舘</t>
  </si>
  <si>
    <t>千倉町北朝夷</t>
  </si>
  <si>
    <t>千倉町南朝夷</t>
  </si>
  <si>
    <t>千倉町大貫</t>
  </si>
  <si>
    <t>千倉町川戸</t>
  </si>
  <si>
    <t>千倉町宇田</t>
  </si>
  <si>
    <t>千倉町瀬戸</t>
  </si>
  <si>
    <t>千倉町牧田</t>
  </si>
  <si>
    <t>千倉町白子</t>
  </si>
  <si>
    <t>千倉町川合</t>
  </si>
  <si>
    <t>千倉町久保</t>
  </si>
  <si>
    <t>白子</t>
  </si>
  <si>
    <t>安馬谷</t>
  </si>
  <si>
    <t>峰</t>
  </si>
  <si>
    <t>久保</t>
  </si>
  <si>
    <t>古川</t>
  </si>
  <si>
    <t>加茂</t>
  </si>
  <si>
    <t>沓見</t>
  </si>
  <si>
    <t>岩糸</t>
  </si>
  <si>
    <t>西原</t>
  </si>
  <si>
    <t>小戸</t>
  </si>
  <si>
    <t>石堂</t>
  </si>
  <si>
    <t>珠師ケ谷</t>
  </si>
  <si>
    <t>石神</t>
  </si>
  <si>
    <t>前田</t>
  </si>
  <si>
    <t>丸本郷</t>
  </si>
  <si>
    <t>石堂原</t>
  </si>
  <si>
    <t>川谷</t>
  </si>
  <si>
    <t>御子神</t>
  </si>
  <si>
    <t>宮下</t>
  </si>
  <si>
    <t>大井</t>
  </si>
  <si>
    <t>丸山平塚</t>
  </si>
  <si>
    <t>和田町花園</t>
  </si>
  <si>
    <t>和田町柴</t>
  </si>
  <si>
    <t>和田町仁我浦</t>
  </si>
  <si>
    <t>和田町和田</t>
  </si>
  <si>
    <t>和田町真浦</t>
  </si>
  <si>
    <t>和田町小川</t>
  </si>
  <si>
    <t>和田町黒岩</t>
  </si>
  <si>
    <t>和田町中三原飛地</t>
  </si>
  <si>
    <t>和田町上三原</t>
  </si>
  <si>
    <t>和田町小向</t>
  </si>
  <si>
    <t>和田町布野</t>
  </si>
  <si>
    <t>和田町磑森</t>
  </si>
  <si>
    <t>和田町五十蔵</t>
  </si>
  <si>
    <t>和田町白渚</t>
  </si>
  <si>
    <t>和田町真浦飛地</t>
  </si>
  <si>
    <t>和田町下三原</t>
  </si>
  <si>
    <t>和田町中三原</t>
  </si>
  <si>
    <t>和田町上三原飛地</t>
  </si>
  <si>
    <t>和田町松田</t>
  </si>
  <si>
    <t>和田町海発</t>
  </si>
  <si>
    <t>和田町沼</t>
  </si>
  <si>
    <t>和田町石堂</t>
  </si>
  <si>
    <t>和田町黒岩飛地</t>
  </si>
  <si>
    <t>和田町白渚飛地</t>
  </si>
  <si>
    <t>町丁字名</t>
    <phoneticPr fontId="2"/>
  </si>
  <si>
    <t>富浦地区</t>
    <rPh sb="0" eb="4">
      <t>トミウラチク</t>
    </rPh>
    <phoneticPr fontId="2"/>
  </si>
  <si>
    <t>富山地区</t>
    <rPh sb="0" eb="2">
      <t>トミヤマ</t>
    </rPh>
    <rPh sb="2" eb="4">
      <t>チク</t>
    </rPh>
    <phoneticPr fontId="2"/>
  </si>
  <si>
    <t>三芳地区</t>
    <rPh sb="0" eb="2">
      <t>ミヨシ</t>
    </rPh>
    <rPh sb="2" eb="4">
      <t>チク</t>
    </rPh>
    <phoneticPr fontId="2"/>
  </si>
  <si>
    <t>白浜地区</t>
    <rPh sb="0" eb="2">
      <t>シラハマ</t>
    </rPh>
    <rPh sb="2" eb="4">
      <t>チク</t>
    </rPh>
    <phoneticPr fontId="2"/>
  </si>
  <si>
    <t>千倉地区</t>
    <rPh sb="0" eb="2">
      <t>チクラ</t>
    </rPh>
    <rPh sb="2" eb="4">
      <t>チク</t>
    </rPh>
    <phoneticPr fontId="2"/>
  </si>
  <si>
    <t>丸山地区</t>
    <rPh sb="0" eb="2">
      <t>マルヤマ</t>
    </rPh>
    <rPh sb="2" eb="4">
      <t>チク</t>
    </rPh>
    <phoneticPr fontId="2"/>
  </si>
  <si>
    <t>和田地区</t>
    <rPh sb="0" eb="2">
      <t>ワダ</t>
    </rPh>
    <rPh sb="2" eb="4">
      <t>チク</t>
    </rPh>
    <phoneticPr fontId="2"/>
  </si>
  <si>
    <t>(３)町丁字別世帯数及び男女別人口</t>
    <phoneticPr fontId="2"/>
  </si>
  <si>
    <t>令和２年</t>
    <rPh sb="0" eb="2">
      <t>レイワ</t>
    </rPh>
    <rPh sb="3" eb="4">
      <t>ネン</t>
    </rPh>
    <phoneticPr fontId="2"/>
  </si>
  <si>
    <t>＊各年4月～翌年3月末現在の数値です。＊令和3年以降は1月～12月末現在の数値です。</t>
    <rPh sb="1" eb="3">
      <t>カクネン</t>
    </rPh>
    <rPh sb="4" eb="5">
      <t>ガツ</t>
    </rPh>
    <rPh sb="6" eb="8">
      <t>ヨクネン</t>
    </rPh>
    <rPh sb="9" eb="10">
      <t>ガツ</t>
    </rPh>
    <rPh sb="10" eb="11">
      <t>マツ</t>
    </rPh>
    <rPh sb="11" eb="13">
      <t>ゲンザイ</t>
    </rPh>
    <rPh sb="14" eb="16">
      <t>スウチ</t>
    </rPh>
    <rPh sb="20" eb="22">
      <t>レイワ</t>
    </rPh>
    <rPh sb="23" eb="24">
      <t>ネン</t>
    </rPh>
    <rPh sb="24" eb="26">
      <t>イコウ</t>
    </rPh>
    <rPh sb="28" eb="29">
      <t>ガツ</t>
    </rPh>
    <rPh sb="32" eb="33">
      <t>ガツ</t>
    </rPh>
    <rPh sb="33" eb="34">
      <t>マツ</t>
    </rPh>
    <rPh sb="34" eb="36">
      <t>ゲンザイ</t>
    </rPh>
    <rPh sb="37" eb="39">
      <t>スウチ</t>
    </rPh>
    <phoneticPr fontId="2"/>
  </si>
  <si>
    <t>＊数値は各年1月1日現在の数値です。</t>
    <rPh sb="1" eb="3">
      <t>スウチ</t>
    </rPh>
    <rPh sb="4" eb="6">
      <t>カクネン</t>
    </rPh>
    <rPh sb="7" eb="8">
      <t>ガツ</t>
    </rPh>
    <rPh sb="9" eb="10">
      <t>ニチ</t>
    </rPh>
    <rPh sb="10" eb="12">
      <t>ゲンザイ</t>
    </rPh>
    <rPh sb="13" eb="15">
      <t>スウチ</t>
    </rPh>
    <phoneticPr fontId="2"/>
  </si>
  <si>
    <t>資料：千葉県「毎月常住人口」</t>
    <rPh sb="0" eb="2">
      <t>シリョウ</t>
    </rPh>
    <rPh sb="3" eb="6">
      <t>チバケン</t>
    </rPh>
    <rPh sb="7" eb="11">
      <t>マイツキジョウジュウ</t>
    </rPh>
    <rPh sb="11" eb="13">
      <t>ジンコウ</t>
    </rPh>
    <phoneticPr fontId="2"/>
  </si>
  <si>
    <t>※数値は直近の国勢調査結果（5年ごとに調査）を基準とし、
これに住民基本台帳による人口及び世帯数の増減数を加算して集計。</t>
    <rPh sb="1" eb="3">
      <t>スウチ</t>
    </rPh>
    <rPh sb="4" eb="6">
      <t>チョッキン</t>
    </rPh>
    <rPh sb="7" eb="11">
      <t>コクセイチョウサ</t>
    </rPh>
    <rPh sb="11" eb="13">
      <t>ケッカ</t>
    </rPh>
    <rPh sb="15" eb="16">
      <t>ネン</t>
    </rPh>
    <rPh sb="19" eb="21">
      <t>チョウサ</t>
    </rPh>
    <rPh sb="23" eb="25">
      <t>キジュン</t>
    </rPh>
    <rPh sb="32" eb="36">
      <t>ジュウミンキホン</t>
    </rPh>
    <rPh sb="36" eb="38">
      <t>ダイチョウ</t>
    </rPh>
    <rPh sb="41" eb="43">
      <t>ジンコウ</t>
    </rPh>
    <rPh sb="43" eb="44">
      <t>オヨ</t>
    </rPh>
    <rPh sb="45" eb="47">
      <t>セタイ</t>
    </rPh>
    <rPh sb="47" eb="48">
      <t>スウ</t>
    </rPh>
    <rPh sb="49" eb="51">
      <t>ゾウゲン</t>
    </rPh>
    <rPh sb="51" eb="52">
      <t>スウ</t>
    </rPh>
    <rPh sb="53" eb="55">
      <t>カサン</t>
    </rPh>
    <rPh sb="57" eb="59">
      <t>シュウケイ</t>
    </rPh>
    <phoneticPr fontId="2"/>
  </si>
  <si>
    <t>X</t>
  </si>
  <si>
    <t>資料：千葉県年齢別人口・町丁字別人口</t>
    <rPh sb="0" eb="2">
      <t>シリョウ</t>
    </rPh>
    <rPh sb="3" eb="6">
      <t>チバケン</t>
    </rPh>
    <rPh sb="6" eb="9">
      <t>ネンレイベツ</t>
    </rPh>
    <rPh sb="9" eb="11">
      <t>ジンコウ</t>
    </rPh>
    <rPh sb="12" eb="13">
      <t>マチ</t>
    </rPh>
    <rPh sb="13" eb="14">
      <t>チョウ</t>
    </rPh>
    <rPh sb="14" eb="15">
      <t>アザ</t>
    </rPh>
    <rPh sb="15" eb="16">
      <t>ベツ</t>
    </rPh>
    <rPh sb="16" eb="18">
      <t>ジンコウ</t>
    </rPh>
    <phoneticPr fontId="2"/>
  </si>
  <si>
    <t>令和６年</t>
    <rPh sb="0" eb="2">
      <t>レイワ</t>
    </rPh>
    <rPh sb="3" eb="4">
      <t>ネン</t>
    </rPh>
    <phoneticPr fontId="2"/>
  </si>
  <si>
    <t>令和5年</t>
    <rPh sb="0" eb="2">
      <t>レイワ</t>
    </rPh>
    <rPh sb="3" eb="4">
      <t>ネン</t>
    </rPh>
    <phoneticPr fontId="2"/>
  </si>
  <si>
    <t>令和７年</t>
    <rPh sb="0" eb="2">
      <t>レイワ</t>
    </rPh>
    <rPh sb="3" eb="4">
      <t>ネン</t>
    </rPh>
    <phoneticPr fontId="2"/>
  </si>
  <si>
    <t>令和6年</t>
    <rPh sb="0" eb="2">
      <t>レイワ</t>
    </rPh>
    <rPh sb="3" eb="4">
      <t>ネン</t>
    </rPh>
    <phoneticPr fontId="2"/>
  </si>
  <si>
    <t>*数値は令和６年４月１日現在です。</t>
    <rPh sb="1" eb="3">
      <t>スウチ</t>
    </rPh>
    <rPh sb="4" eb="6">
      <t>レイワ</t>
    </rPh>
    <rPh sb="7" eb="8">
      <t>ネン</t>
    </rPh>
    <rPh sb="9" eb="10">
      <t>ガツ</t>
    </rPh>
    <rPh sb="11" eb="12">
      <t>ニチ</t>
    </rPh>
    <rPh sb="12" eb="14">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</si>
</sst>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quot;△ &quot;#,##0"/>
    <numFmt numFmtId="179" formatCode="0.00;&quot;△ &quot;0.00"/>
    <numFmt numFmtId="180" formatCode="0.0%"/>
    <numFmt numFmtId="181" formatCode="#,##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3"/>
      <charset val="128"/>
    </font>
    <font>
      <sz val="16"/>
      <name val="ＭＳ Ｐ明朝"/>
      <family val="1"/>
      <charset val="128"/>
    </font>
    <font>
      <sz val="10"/>
      <name val="ＭＳ Ｐ明朝"/>
      <family val="1"/>
      <charset val="128"/>
    </font>
    <font>
      <b/>
      <sz val="10"/>
      <name val="ＭＳ Ｐ明朝"/>
      <family val="1"/>
      <charset val="128"/>
    </font>
    <font>
      <sz val="14"/>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cellStyleXfs>
  <cellXfs count="88">
    <xf numFmtId="0" fontId="0" fillId="0" borderId="0" xfId="0">
      <alignment vertical="center"/>
    </xf>
    <xf numFmtId="3"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177" fontId="0" fillId="0" borderId="0" xfId="0" applyNumberFormat="1">
      <alignment vertical="center"/>
    </xf>
    <xf numFmtId="10" fontId="0" fillId="0" borderId="0" xfId="2" applyNumberFormat="1" applyFont="1">
      <alignment vertical="center"/>
    </xf>
    <xf numFmtId="38" fontId="0" fillId="0" borderId="0" xfId="1" applyFont="1">
      <alignment vertical="center"/>
    </xf>
    <xf numFmtId="38" fontId="0" fillId="0" borderId="1" xfId="1" applyFont="1"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lignment vertical="center"/>
    </xf>
    <xf numFmtId="176" fontId="0" fillId="0" borderId="1" xfId="0" applyNumberFormat="1" applyBorder="1">
      <alignment vertical="center"/>
    </xf>
    <xf numFmtId="0" fontId="0" fillId="0" borderId="1" xfId="0" applyBorder="1">
      <alignment vertical="center"/>
    </xf>
    <xf numFmtId="179" fontId="0" fillId="0" borderId="1" xfId="0" applyNumberFormat="1" applyBorder="1">
      <alignment vertical="center"/>
    </xf>
    <xf numFmtId="10" fontId="0" fillId="0" borderId="1" xfId="2" applyNumberFormat="1" applyFont="1" applyBorder="1">
      <alignment vertical="center"/>
    </xf>
    <xf numFmtId="2"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0" xfId="0" applyAlignment="1">
      <alignment horizontal="right" vertical="center"/>
    </xf>
    <xf numFmtId="180" fontId="0" fillId="0" borderId="1" xfId="2" applyNumberFormat="1" applyFont="1" applyBorder="1">
      <alignment vertical="center"/>
    </xf>
    <xf numFmtId="0" fontId="0" fillId="0" borderId="1" xfId="0" applyBorder="1" applyAlignment="1">
      <alignment horizontal="center" vertical="center" wrapText="1"/>
    </xf>
    <xf numFmtId="3" fontId="0" fillId="0" borderId="1" xfId="0" applyNumberFormat="1" applyFill="1" applyBorder="1">
      <alignment vertical="center"/>
    </xf>
    <xf numFmtId="3" fontId="0" fillId="0" borderId="0" xfId="0" applyNumberFormat="1" applyFill="1">
      <alignment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lignment vertical="center"/>
    </xf>
    <xf numFmtId="0" fontId="0" fillId="0" borderId="0" xfId="0" applyBorder="1">
      <alignment vertical="center"/>
    </xf>
    <xf numFmtId="0" fontId="0" fillId="0" borderId="0" xfId="0" applyBorder="1" applyAlignment="1">
      <alignment horizontal="right" vertical="center"/>
    </xf>
    <xf numFmtId="38" fontId="0" fillId="0" borderId="0" xfId="1" applyFont="1" applyFill="1">
      <alignment vertical="center"/>
    </xf>
    <xf numFmtId="38" fontId="0" fillId="0" borderId="1" xfId="1" applyFont="1" applyFill="1" applyBorder="1">
      <alignment vertical="center"/>
    </xf>
    <xf numFmtId="38" fontId="0" fillId="0" borderId="0" xfId="1" applyFont="1" applyFill="1" applyAlignment="1">
      <alignment horizontal="right" vertical="center"/>
    </xf>
    <xf numFmtId="178" fontId="0" fillId="0" borderId="1" xfId="1" applyNumberFormat="1" applyFont="1" applyFill="1" applyBorder="1">
      <alignment vertical="center"/>
    </xf>
    <xf numFmtId="0" fontId="0" fillId="0" borderId="0" xfId="0" applyFont="1">
      <alignment vertical="center"/>
    </xf>
    <xf numFmtId="38" fontId="1" fillId="0" borderId="0" xfId="1" applyFont="1" applyFill="1">
      <alignment vertical="center"/>
    </xf>
    <xf numFmtId="0" fontId="0" fillId="0" borderId="0" xfId="0" applyFill="1" applyAlignment="1">
      <alignment horizontal="right" vertical="center"/>
    </xf>
    <xf numFmtId="38" fontId="0" fillId="0" borderId="1" xfId="1" applyFont="1" applyFill="1" applyBorder="1" applyAlignment="1">
      <alignment horizontal="center" vertical="center"/>
    </xf>
    <xf numFmtId="178" fontId="0" fillId="0" borderId="1" xfId="1" applyNumberFormat="1" applyFont="1" applyFill="1" applyBorder="1" applyAlignment="1">
      <alignment horizontal="right" vertical="center"/>
    </xf>
    <xf numFmtId="38" fontId="0" fillId="0" borderId="1" xfId="1" applyFont="1" applyFill="1" applyBorder="1" applyAlignment="1">
      <alignment horizontal="center" vertical="center"/>
    </xf>
    <xf numFmtId="38" fontId="3" fillId="0" borderId="0" xfId="1" applyFont="1" applyFill="1">
      <alignment vertical="center"/>
    </xf>
    <xf numFmtId="0" fontId="3" fillId="0" borderId="0" xfId="0" applyFont="1" applyFill="1">
      <alignment vertical="center"/>
    </xf>
    <xf numFmtId="38" fontId="0" fillId="0" borderId="1" xfId="1" applyFont="1" applyFill="1" applyBorder="1" applyAlignment="1">
      <alignment horizontal="center" vertical="center"/>
    </xf>
    <xf numFmtId="178" fontId="0" fillId="0" borderId="1" xfId="1" applyNumberFormat="1" applyFont="1" applyBorder="1">
      <alignment vertical="center"/>
    </xf>
    <xf numFmtId="0" fontId="0" fillId="0" borderId="1" xfId="0" applyBorder="1" applyAlignment="1">
      <alignment horizontal="center" vertical="center" wrapText="1"/>
    </xf>
    <xf numFmtId="38" fontId="0" fillId="0" borderId="1"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horizontal="center" vertical="center"/>
    </xf>
    <xf numFmtId="0" fontId="6" fillId="0" borderId="0" xfId="3" applyFont="1" applyAlignment="1">
      <alignment vertical="center"/>
    </xf>
    <xf numFmtId="0" fontId="7" fillId="0" borderId="0" xfId="3" applyFont="1" applyAlignment="1">
      <alignment vertical="center"/>
    </xf>
    <xf numFmtId="0" fontId="8" fillId="2" borderId="0" xfId="3" applyFont="1" applyFill="1" applyAlignment="1">
      <alignment vertical="center"/>
    </xf>
    <xf numFmtId="0" fontId="5" fillId="2" borderId="0" xfId="3" applyFont="1" applyFill="1" applyAlignment="1">
      <alignment vertical="center"/>
    </xf>
    <xf numFmtId="0" fontId="6" fillId="2" borderId="0" xfId="3" applyFont="1" applyFill="1" applyAlignment="1">
      <alignment vertical="center"/>
    </xf>
    <xf numFmtId="0" fontId="7" fillId="2" borderId="0" xfId="3" applyFont="1" applyFill="1" applyAlignment="1">
      <alignment vertical="center"/>
    </xf>
    <xf numFmtId="181" fontId="9" fillId="2" borderId="5" xfId="3" applyNumberFormat="1" applyFont="1" applyFill="1" applyBorder="1" applyAlignment="1">
      <alignment horizontal="right" vertical="center"/>
    </xf>
    <xf numFmtId="181" fontId="9" fillId="2" borderId="4" xfId="3" applyNumberFormat="1" applyFont="1" applyFill="1" applyBorder="1" applyAlignment="1">
      <alignment horizontal="right" vertical="center"/>
    </xf>
    <xf numFmtId="0" fontId="9" fillId="2" borderId="1" xfId="3" applyFont="1" applyFill="1" applyBorder="1" applyAlignment="1">
      <alignment horizontal="center" vertical="center"/>
    </xf>
    <xf numFmtId="181" fontId="9" fillId="2" borderId="1" xfId="3" applyNumberFormat="1" applyFont="1" applyFill="1" applyBorder="1" applyAlignment="1">
      <alignment horizontal="right" vertical="center"/>
    </xf>
    <xf numFmtId="0" fontId="9" fillId="2" borderId="4" xfId="3" applyFont="1" applyFill="1" applyBorder="1" applyAlignment="1">
      <alignment horizontal="center" vertical="center"/>
    </xf>
    <xf numFmtId="0" fontId="9" fillId="2" borderId="7" xfId="3" applyFont="1" applyFill="1" applyBorder="1" applyAlignment="1">
      <alignment horizontal="center" vertical="center"/>
    </xf>
    <xf numFmtId="181" fontId="9" fillId="2" borderId="3" xfId="3" applyNumberFormat="1" applyFont="1" applyFill="1" applyBorder="1" applyAlignment="1">
      <alignment horizontal="right" vertical="center"/>
    </xf>
    <xf numFmtId="0" fontId="9" fillId="2" borderId="2" xfId="3" applyFont="1" applyFill="1" applyBorder="1" applyAlignment="1">
      <alignment horizontal="center" vertical="center"/>
    </xf>
    <xf numFmtId="0" fontId="9" fillId="2" borderId="8" xfId="3" applyFont="1" applyFill="1" applyBorder="1" applyAlignment="1">
      <alignment horizontal="distributed" vertical="center"/>
    </xf>
    <xf numFmtId="181" fontId="9" fillId="2" borderId="9" xfId="3" applyNumberFormat="1" applyFont="1" applyFill="1" applyBorder="1" applyAlignment="1">
      <alignment horizontal="right" vertical="center"/>
    </xf>
    <xf numFmtId="181" fontId="9" fillId="2" borderId="10" xfId="3" applyNumberFormat="1" applyFont="1" applyFill="1" applyBorder="1" applyAlignment="1">
      <alignment horizontal="right" vertical="center"/>
    </xf>
    <xf numFmtId="0" fontId="9" fillId="2" borderId="6" xfId="3" applyFont="1" applyFill="1" applyBorder="1" applyAlignment="1">
      <alignment horizontal="center" vertical="center"/>
    </xf>
    <xf numFmtId="181" fontId="9" fillId="2" borderId="2" xfId="3" applyNumberFormat="1" applyFont="1" applyFill="1" applyBorder="1" applyAlignment="1">
      <alignment horizontal="right" vertical="center"/>
    </xf>
    <xf numFmtId="181" fontId="9" fillId="2" borderId="7" xfId="3" applyNumberFormat="1" applyFont="1" applyFill="1" applyBorder="1" applyAlignment="1">
      <alignment horizontal="right" vertical="center"/>
    </xf>
    <xf numFmtId="0" fontId="9" fillId="2" borderId="8" xfId="3" applyFont="1" applyFill="1" applyBorder="1" applyAlignment="1">
      <alignment vertical="center"/>
    </xf>
    <xf numFmtId="0" fontId="9" fillId="2" borderId="9" xfId="3" applyFont="1" applyFill="1" applyBorder="1" applyAlignment="1">
      <alignment vertical="center"/>
    </xf>
    <xf numFmtId="0" fontId="9" fillId="2" borderId="10" xfId="3" applyFont="1" applyFill="1" applyBorder="1" applyAlignment="1">
      <alignment vertical="center"/>
    </xf>
    <xf numFmtId="0" fontId="9" fillId="2" borderId="8" xfId="3" applyFont="1" applyFill="1" applyBorder="1" applyAlignment="1">
      <alignment horizontal="center" vertical="center"/>
    </xf>
    <xf numFmtId="181" fontId="9" fillId="2" borderId="8" xfId="3" applyNumberFormat="1" applyFont="1" applyFill="1" applyBorder="1" applyAlignment="1">
      <alignment horizontal="right" vertical="center"/>
    </xf>
    <xf numFmtId="0" fontId="9" fillId="2" borderId="6" xfId="3" applyFont="1" applyFill="1" applyBorder="1" applyAlignment="1">
      <alignment vertical="center"/>
    </xf>
    <xf numFmtId="0" fontId="9" fillId="2" borderId="12" xfId="3" applyFont="1" applyFill="1" applyBorder="1" applyAlignment="1">
      <alignment vertical="center"/>
    </xf>
    <xf numFmtId="0" fontId="9" fillId="2" borderId="13" xfId="3" applyFont="1" applyFill="1" applyBorder="1" applyAlignment="1">
      <alignment vertical="center"/>
    </xf>
    <xf numFmtId="181" fontId="9" fillId="2" borderId="11" xfId="3" applyNumberFormat="1" applyFont="1" applyFill="1" applyBorder="1" applyAlignment="1">
      <alignment horizontal="right" vertical="center"/>
    </xf>
    <xf numFmtId="181" fontId="9" fillId="2" borderId="14" xfId="3" applyNumberFormat="1" applyFont="1" applyFill="1" applyBorder="1" applyAlignment="1">
      <alignment horizontal="right" vertical="center"/>
    </xf>
    <xf numFmtId="0" fontId="9" fillId="2" borderId="11" xfId="3" applyFont="1" applyFill="1" applyBorder="1" applyAlignment="1">
      <alignment vertical="center"/>
    </xf>
    <xf numFmtId="0" fontId="9" fillId="2" borderId="0" xfId="3" applyFont="1" applyFill="1" applyBorder="1" applyAlignment="1">
      <alignment vertical="center"/>
    </xf>
    <xf numFmtId="38" fontId="0" fillId="0" borderId="1" xfId="1" applyFont="1" applyFill="1" applyBorder="1" applyAlignment="1">
      <alignment horizontal="center" vertical="center"/>
    </xf>
    <xf numFmtId="38" fontId="0" fillId="0" borderId="0" xfId="1" applyFont="1" applyFill="1" applyAlignment="1">
      <alignment vertical="center" wrapText="1"/>
    </xf>
    <xf numFmtId="38" fontId="0" fillId="0" borderId="1" xfId="1" applyFont="1" applyFill="1" applyBorder="1" applyAlignment="1">
      <alignment horizontal="center" vertical="center"/>
    </xf>
    <xf numFmtId="0" fontId="0" fillId="0" borderId="1" xfId="0" applyBorder="1" applyAlignment="1">
      <alignment horizontal="center" vertical="center" wrapText="1"/>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0" fillId="0" borderId="0" xfId="1" applyFont="1" applyFill="1" applyAlignment="1">
      <alignment horizontal="center" vertical="center" wrapText="1"/>
    </xf>
    <xf numFmtId="0" fontId="6" fillId="2" borderId="0" xfId="3" applyFont="1" applyFill="1" applyBorder="1" applyAlignment="1">
      <alignment horizontal="right" vertical="center"/>
    </xf>
  </cellXfs>
  <cellStyles count="4">
    <cellStyle name="パーセント" xfId="2" builtinId="5"/>
    <cellStyle name="桁区切り" xfId="1" builtinId="6"/>
    <cellStyle name="標準" xfId="0" builtinId="0"/>
    <cellStyle name="標準 2" xfId="3" xr:uid="{F076D78B-BAD7-45B8-9D97-A3255FDEDC5C}"/>
  </cellStyles>
  <dxfs count="0"/>
  <tableStyles count="0" defaultTableStyle="TableStyleMedium2" defaultPivotStyle="PivotStyleLight16"/>
  <colors>
    <mruColors>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
  <sheetViews>
    <sheetView tabSelected="1" workbookViewId="0"/>
  </sheetViews>
  <sheetFormatPr defaultRowHeight="13.5" x14ac:dyDescent="0.15"/>
  <cols>
    <col min="1" max="1" width="9" customWidth="1"/>
  </cols>
  <sheetData>
    <row r="1" spans="1:11" ht="17.25" x14ac:dyDescent="0.15">
      <c r="A1" s="40" t="s">
        <v>53</v>
      </c>
    </row>
    <row r="2" spans="1:11" x14ac:dyDescent="0.15">
      <c r="A2" s="33"/>
    </row>
    <row r="3" spans="1:11" x14ac:dyDescent="0.15">
      <c r="A3" t="s">
        <v>77</v>
      </c>
    </row>
    <row r="4" spans="1:11" s="8" customFormat="1" x14ac:dyDescent="0.15">
      <c r="A4" s="82" t="s">
        <v>0</v>
      </c>
      <c r="B4" s="82" t="s">
        <v>25</v>
      </c>
      <c r="C4" s="82" t="s">
        <v>24</v>
      </c>
      <c r="D4" s="82"/>
      <c r="E4" s="82"/>
      <c r="F4" s="82" t="s">
        <v>12</v>
      </c>
      <c r="G4" s="82" t="s">
        <v>13</v>
      </c>
      <c r="I4"/>
    </row>
    <row r="5" spans="1:11" s="8" customFormat="1" x14ac:dyDescent="0.15">
      <c r="A5" s="82"/>
      <c r="B5" s="82"/>
      <c r="C5" s="10" t="s">
        <v>11</v>
      </c>
      <c r="D5" s="10" t="s">
        <v>1</v>
      </c>
      <c r="E5" s="10" t="s">
        <v>2</v>
      </c>
      <c r="F5" s="82"/>
      <c r="G5" s="82"/>
      <c r="I5"/>
    </row>
    <row r="6" spans="1:11" x14ac:dyDescent="0.15">
      <c r="A6" s="11" t="s">
        <v>3</v>
      </c>
      <c r="B6" s="12">
        <v>14953</v>
      </c>
      <c r="C6" s="12">
        <v>51228</v>
      </c>
      <c r="D6" s="12">
        <v>24520</v>
      </c>
      <c r="E6" s="12">
        <v>26708</v>
      </c>
      <c r="F6" s="13">
        <v>3.4</v>
      </c>
      <c r="G6" s="14">
        <v>222.4</v>
      </c>
      <c r="J6" s="6"/>
      <c r="K6" s="6"/>
    </row>
    <row r="7" spans="1:11" x14ac:dyDescent="0.15">
      <c r="A7" s="11" t="s">
        <v>4</v>
      </c>
      <c r="B7" s="12">
        <v>15193</v>
      </c>
      <c r="C7" s="12">
        <v>48945</v>
      </c>
      <c r="D7" s="12">
        <v>23387</v>
      </c>
      <c r="E7" s="12">
        <v>25558</v>
      </c>
      <c r="F7" s="13">
        <v>3.2</v>
      </c>
      <c r="G7" s="14">
        <v>212.6</v>
      </c>
      <c r="J7" s="6"/>
      <c r="K7" s="6"/>
    </row>
    <row r="8" spans="1:11" x14ac:dyDescent="0.15">
      <c r="A8" s="11" t="s">
        <v>5</v>
      </c>
      <c r="B8" s="12">
        <v>15317</v>
      </c>
      <c r="C8" s="12">
        <v>47154</v>
      </c>
      <c r="D8" s="12">
        <v>22380</v>
      </c>
      <c r="E8" s="12">
        <v>24774</v>
      </c>
      <c r="F8" s="13">
        <v>3</v>
      </c>
      <c r="G8" s="14">
        <v>204.8</v>
      </c>
      <c r="J8" s="6"/>
      <c r="K8" s="6"/>
    </row>
    <row r="9" spans="1:11" x14ac:dyDescent="0.15">
      <c r="A9" s="11" t="s">
        <v>6</v>
      </c>
      <c r="B9" s="12">
        <v>15533</v>
      </c>
      <c r="C9" s="12">
        <v>44763</v>
      </c>
      <c r="D9" s="12">
        <v>21150</v>
      </c>
      <c r="E9" s="12">
        <v>23613</v>
      </c>
      <c r="F9" s="13">
        <v>2.8</v>
      </c>
      <c r="G9" s="14">
        <v>194.4</v>
      </c>
      <c r="J9" s="6"/>
      <c r="K9" s="6"/>
    </row>
    <row r="10" spans="1:11" x14ac:dyDescent="0.15">
      <c r="A10" s="11" t="s">
        <v>7</v>
      </c>
      <c r="B10" s="12">
        <v>15575</v>
      </c>
      <c r="C10" s="12">
        <v>42104</v>
      </c>
      <c r="D10" s="12">
        <v>19838</v>
      </c>
      <c r="E10" s="12">
        <v>22266</v>
      </c>
      <c r="F10" s="13">
        <v>2.7</v>
      </c>
      <c r="G10" s="14">
        <v>182.9</v>
      </c>
      <c r="J10" s="6"/>
      <c r="K10" s="6"/>
    </row>
    <row r="11" spans="1:11" x14ac:dyDescent="0.15">
      <c r="A11" s="11" t="s">
        <v>10</v>
      </c>
      <c r="B11" s="12">
        <v>15061</v>
      </c>
      <c r="C11" s="12">
        <v>39033</v>
      </c>
      <c r="D11" s="12">
        <v>18549</v>
      </c>
      <c r="E11" s="12">
        <v>20484</v>
      </c>
      <c r="F11" s="13">
        <f>C11/B11</f>
        <v>2.5916605803067525</v>
      </c>
      <c r="G11" s="14">
        <v>169.6</v>
      </c>
      <c r="J11" s="6"/>
      <c r="K11" s="6"/>
    </row>
    <row r="12" spans="1:11" x14ac:dyDescent="0.15">
      <c r="A12" s="11" t="s">
        <v>119</v>
      </c>
      <c r="B12" s="12">
        <v>14720</v>
      </c>
      <c r="C12" s="12">
        <f>D12+E12</f>
        <v>35831</v>
      </c>
      <c r="D12" s="12">
        <v>17011</v>
      </c>
      <c r="E12" s="12">
        <v>18820</v>
      </c>
      <c r="F12" s="13">
        <f>C12/B12</f>
        <v>2.4341711956521741</v>
      </c>
      <c r="G12" s="14">
        <v>155.69999999999999</v>
      </c>
      <c r="J12" s="6"/>
      <c r="K12" s="6"/>
    </row>
    <row r="13" spans="1:11" x14ac:dyDescent="0.15">
      <c r="A13" t="s">
        <v>78</v>
      </c>
      <c r="B13" s="1"/>
      <c r="C13" s="1"/>
      <c r="D13" s="1"/>
      <c r="E13" s="1"/>
      <c r="F13" s="2"/>
    </row>
    <row r="14" spans="1:11" x14ac:dyDescent="0.15">
      <c r="A14" t="s">
        <v>9</v>
      </c>
    </row>
    <row r="16" spans="1:11" x14ac:dyDescent="0.15">
      <c r="A16" t="s">
        <v>87</v>
      </c>
    </row>
    <row r="17" spans="1:9" s="8" customFormat="1" x14ac:dyDescent="0.15">
      <c r="A17" s="82" t="s">
        <v>14</v>
      </c>
      <c r="B17" s="82" t="s">
        <v>26</v>
      </c>
      <c r="C17" s="82" t="s">
        <v>24</v>
      </c>
      <c r="D17" s="82"/>
      <c r="E17" s="82"/>
      <c r="F17" s="82" t="s">
        <v>22</v>
      </c>
      <c r="G17" s="82" t="s">
        <v>23</v>
      </c>
      <c r="I17"/>
    </row>
    <row r="18" spans="1:9" s="8" customFormat="1" x14ac:dyDescent="0.15">
      <c r="A18" s="82"/>
      <c r="B18" s="82"/>
      <c r="C18" s="10" t="s">
        <v>99</v>
      </c>
      <c r="D18" s="10" t="s">
        <v>1</v>
      </c>
      <c r="E18" s="10" t="s">
        <v>2</v>
      </c>
      <c r="F18" s="82"/>
      <c r="G18" s="82"/>
    </row>
    <row r="19" spans="1:9" x14ac:dyDescent="0.15">
      <c r="A19" s="11" t="s">
        <v>15</v>
      </c>
      <c r="B19" s="12">
        <v>1655</v>
      </c>
      <c r="C19" s="12">
        <f>D19+E19</f>
        <v>4167</v>
      </c>
      <c r="D19" s="12">
        <v>1969</v>
      </c>
      <c r="E19" s="12">
        <v>2198</v>
      </c>
      <c r="F19" s="42">
        <v>-517</v>
      </c>
      <c r="G19" s="15">
        <v>-11.04</v>
      </c>
    </row>
    <row r="20" spans="1:9" x14ac:dyDescent="0.15">
      <c r="A20" s="11" t="s">
        <v>16</v>
      </c>
      <c r="B20" s="12">
        <v>1935</v>
      </c>
      <c r="C20" s="12">
        <f t="shared" ref="C20:C25" si="0">D20+E20</f>
        <v>4779</v>
      </c>
      <c r="D20" s="12">
        <v>2283</v>
      </c>
      <c r="E20" s="12">
        <v>2496</v>
      </c>
      <c r="F20" s="42">
        <v>-398</v>
      </c>
      <c r="G20" s="15">
        <v>-7.69</v>
      </c>
    </row>
    <row r="21" spans="1:9" x14ac:dyDescent="0.15">
      <c r="A21" s="11" t="s">
        <v>17</v>
      </c>
      <c r="B21" s="12">
        <v>1415</v>
      </c>
      <c r="C21" s="12">
        <f t="shared" si="0"/>
        <v>4107</v>
      </c>
      <c r="D21" s="12">
        <v>1944</v>
      </c>
      <c r="E21" s="12">
        <v>2163</v>
      </c>
      <c r="F21" s="42">
        <v>-256</v>
      </c>
      <c r="G21" s="15">
        <v>-5.87</v>
      </c>
    </row>
    <row r="22" spans="1:9" x14ac:dyDescent="0.15">
      <c r="A22" s="11" t="s">
        <v>18</v>
      </c>
      <c r="B22" s="12">
        <v>1963</v>
      </c>
      <c r="C22" s="12">
        <f t="shared" si="0"/>
        <v>4228</v>
      </c>
      <c r="D22" s="12">
        <v>1945</v>
      </c>
      <c r="E22" s="12">
        <v>2283</v>
      </c>
      <c r="F22" s="42">
        <v>-429</v>
      </c>
      <c r="G22" s="15">
        <v>-9.2100000000000009</v>
      </c>
    </row>
    <row r="23" spans="1:9" x14ac:dyDescent="0.15">
      <c r="A23" s="11" t="s">
        <v>19</v>
      </c>
      <c r="B23" s="12">
        <v>4209</v>
      </c>
      <c r="C23" s="12">
        <f t="shared" si="0"/>
        <v>9656</v>
      </c>
      <c r="D23" s="12">
        <v>4569</v>
      </c>
      <c r="E23" s="12">
        <v>5087</v>
      </c>
      <c r="F23" s="42">
        <v>-907</v>
      </c>
      <c r="G23" s="15">
        <v>-8.59</v>
      </c>
    </row>
    <row r="24" spans="1:9" x14ac:dyDescent="0.15">
      <c r="A24" s="11" t="s">
        <v>20</v>
      </c>
      <c r="B24" s="12">
        <v>1790</v>
      </c>
      <c r="C24" s="12">
        <f t="shared" si="0"/>
        <v>4455</v>
      </c>
      <c r="D24" s="12">
        <v>2160</v>
      </c>
      <c r="E24" s="12">
        <v>2295</v>
      </c>
      <c r="F24" s="42">
        <v>-375</v>
      </c>
      <c r="G24" s="15">
        <v>-7.76</v>
      </c>
    </row>
    <row r="25" spans="1:9" x14ac:dyDescent="0.15">
      <c r="A25" s="11" t="s">
        <v>21</v>
      </c>
      <c r="B25" s="12">
        <v>1753</v>
      </c>
      <c r="C25" s="12">
        <f t="shared" si="0"/>
        <v>4439</v>
      </c>
      <c r="D25" s="12">
        <v>2141</v>
      </c>
      <c r="E25" s="12">
        <v>2298</v>
      </c>
      <c r="F25" s="42">
        <v>-320</v>
      </c>
      <c r="G25" s="15">
        <v>-6.72</v>
      </c>
    </row>
    <row r="26" spans="1:9" x14ac:dyDescent="0.15">
      <c r="A26" s="11" t="s">
        <v>11</v>
      </c>
      <c r="B26" s="12">
        <f>SUM(B19:B25)</f>
        <v>14720</v>
      </c>
      <c r="C26" s="12">
        <f t="shared" ref="C26:E26" si="1">SUM(C19:C25)</f>
        <v>35831</v>
      </c>
      <c r="D26" s="12">
        <f t="shared" si="1"/>
        <v>17011</v>
      </c>
      <c r="E26" s="12">
        <f t="shared" si="1"/>
        <v>18820</v>
      </c>
      <c r="F26" s="42">
        <v>-3202</v>
      </c>
      <c r="G26" s="15">
        <v>-8.1999999999999993</v>
      </c>
    </row>
    <row r="27" spans="1:9" x14ac:dyDescent="0.15">
      <c r="A27" t="s">
        <v>120</v>
      </c>
      <c r="B27" s="1"/>
      <c r="C27" s="1"/>
      <c r="D27" s="1"/>
      <c r="E27" s="1"/>
      <c r="F27" s="4"/>
      <c r="G27" s="4"/>
    </row>
    <row r="28" spans="1:9" x14ac:dyDescent="0.15">
      <c r="A28" t="s">
        <v>121</v>
      </c>
    </row>
    <row r="29" spans="1:9" x14ac:dyDescent="0.15">
      <c r="A29" t="s">
        <v>122</v>
      </c>
    </row>
    <row r="31" spans="1:9" x14ac:dyDescent="0.15">
      <c r="A31" t="s">
        <v>88</v>
      </c>
    </row>
    <row r="32" spans="1:9" s="8" customFormat="1" x14ac:dyDescent="0.15">
      <c r="A32" s="82" t="s">
        <v>27</v>
      </c>
      <c r="B32" s="82" t="s">
        <v>29</v>
      </c>
      <c r="C32" s="82"/>
      <c r="D32" s="82"/>
      <c r="E32" s="82" t="s">
        <v>30</v>
      </c>
      <c r="G32" s="3" t="s">
        <v>52</v>
      </c>
      <c r="H32"/>
      <c r="I32"/>
    </row>
    <row r="33" spans="1:9" s="8" customFormat="1" x14ac:dyDescent="0.15">
      <c r="A33" s="82"/>
      <c r="B33" s="10" t="s">
        <v>11</v>
      </c>
      <c r="C33" s="10" t="s">
        <v>1</v>
      </c>
      <c r="D33" s="10" t="s">
        <v>2</v>
      </c>
      <c r="E33" s="82"/>
      <c r="G33" s="11" t="s">
        <v>27</v>
      </c>
      <c r="H33" s="11" t="s">
        <v>91</v>
      </c>
      <c r="I33" s="11" t="s">
        <v>92</v>
      </c>
    </row>
    <row r="34" spans="1:9" x14ac:dyDescent="0.15">
      <c r="A34" s="11" t="s">
        <v>31</v>
      </c>
      <c r="B34" s="7">
        <f>C34+D34</f>
        <v>681</v>
      </c>
      <c r="C34" s="7">
        <v>338</v>
      </c>
      <c r="D34" s="7">
        <v>343</v>
      </c>
      <c r="E34" s="16">
        <f>B34/$B$55</f>
        <v>1.9005888755546874E-2</v>
      </c>
      <c r="G34" s="11" t="s">
        <v>93</v>
      </c>
      <c r="H34" s="7">
        <v>3003</v>
      </c>
      <c r="I34" s="20">
        <f>H34/$B$55</f>
        <v>8.3810108565208902E-2</v>
      </c>
    </row>
    <row r="35" spans="1:9" x14ac:dyDescent="0.15">
      <c r="A35" s="11" t="s">
        <v>32</v>
      </c>
      <c r="B35" s="7">
        <f t="shared" ref="B35:B54" si="2">C35+D35</f>
        <v>1075</v>
      </c>
      <c r="C35" s="7">
        <v>555</v>
      </c>
      <c r="D35" s="7">
        <v>520</v>
      </c>
      <c r="E35" s="16">
        <f t="shared" ref="E35:E54" si="3">B35/$B$55</f>
        <v>3.0001953615584269E-2</v>
      </c>
      <c r="G35" s="11" t="s">
        <v>94</v>
      </c>
      <c r="H35" s="7">
        <v>15902</v>
      </c>
      <c r="I35" s="20">
        <f t="shared" ref="I35:I38" si="4">H35/$B$55</f>
        <v>0.44380564315815912</v>
      </c>
    </row>
    <row r="36" spans="1:9" x14ac:dyDescent="0.15">
      <c r="A36" s="11" t="s">
        <v>33</v>
      </c>
      <c r="B36" s="7">
        <f t="shared" si="2"/>
        <v>1247</v>
      </c>
      <c r="C36" s="7">
        <v>589</v>
      </c>
      <c r="D36" s="7">
        <v>658</v>
      </c>
      <c r="E36" s="16">
        <f t="shared" si="3"/>
        <v>3.4802266194077752E-2</v>
      </c>
      <c r="G36" s="11" t="s">
        <v>95</v>
      </c>
      <c r="H36" s="7">
        <v>16926</v>
      </c>
      <c r="I36" s="20">
        <f t="shared" si="4"/>
        <v>0.47238424827663195</v>
      </c>
    </row>
    <row r="37" spans="1:9" x14ac:dyDescent="0.15">
      <c r="A37" s="11" t="s">
        <v>34</v>
      </c>
      <c r="B37" s="7">
        <f t="shared" si="2"/>
        <v>1189</v>
      </c>
      <c r="C37" s="7">
        <v>621</v>
      </c>
      <c r="D37" s="7">
        <v>568</v>
      </c>
      <c r="E37" s="16">
        <f t="shared" si="3"/>
        <v>3.3183556138539252E-2</v>
      </c>
      <c r="G37" s="11" t="s">
        <v>96</v>
      </c>
      <c r="H37" s="7">
        <v>9242</v>
      </c>
      <c r="I37" s="20">
        <f t="shared" si="4"/>
        <v>0.25793307471184168</v>
      </c>
    </row>
    <row r="38" spans="1:9" x14ac:dyDescent="0.15">
      <c r="A38" s="11" t="s">
        <v>35</v>
      </c>
      <c r="B38" s="7">
        <f t="shared" si="2"/>
        <v>743</v>
      </c>
      <c r="C38" s="7">
        <v>380</v>
      </c>
      <c r="D38" s="7">
        <v>363</v>
      </c>
      <c r="E38" s="16">
        <f t="shared" si="3"/>
        <v>2.0736233987329409E-2</v>
      </c>
      <c r="G38" s="11" t="s">
        <v>97</v>
      </c>
      <c r="H38" s="7">
        <v>3499</v>
      </c>
      <c r="I38" s="20">
        <f t="shared" si="4"/>
        <v>9.765287041946917E-2</v>
      </c>
    </row>
    <row r="39" spans="1:9" x14ac:dyDescent="0.15">
      <c r="A39" s="11" t="s">
        <v>36</v>
      </c>
      <c r="B39" s="7">
        <f t="shared" si="2"/>
        <v>803</v>
      </c>
      <c r="C39" s="7">
        <v>423</v>
      </c>
      <c r="D39" s="7">
        <v>380</v>
      </c>
      <c r="E39" s="16">
        <f t="shared" si="3"/>
        <v>2.2410761630989925E-2</v>
      </c>
    </row>
    <row r="40" spans="1:9" x14ac:dyDescent="0.15">
      <c r="A40" s="11" t="s">
        <v>37</v>
      </c>
      <c r="B40" s="7">
        <f t="shared" si="2"/>
        <v>897</v>
      </c>
      <c r="C40" s="7">
        <v>456</v>
      </c>
      <c r="D40" s="7">
        <v>441</v>
      </c>
      <c r="E40" s="16">
        <f t="shared" si="3"/>
        <v>2.5034188272724734E-2</v>
      </c>
    </row>
    <row r="41" spans="1:9" x14ac:dyDescent="0.15">
      <c r="A41" s="11" t="s">
        <v>38</v>
      </c>
      <c r="B41" s="7">
        <f t="shared" si="2"/>
        <v>1382</v>
      </c>
      <c r="C41" s="7">
        <v>675</v>
      </c>
      <c r="D41" s="7">
        <v>707</v>
      </c>
      <c r="E41" s="16">
        <f t="shared" si="3"/>
        <v>3.8569953392313922E-2</v>
      </c>
    </row>
    <row r="42" spans="1:9" x14ac:dyDescent="0.15">
      <c r="A42" s="11" t="s">
        <v>39</v>
      </c>
      <c r="B42" s="7">
        <f t="shared" si="2"/>
        <v>1755</v>
      </c>
      <c r="C42" s="7">
        <v>861</v>
      </c>
      <c r="D42" s="7">
        <v>894</v>
      </c>
      <c r="E42" s="16">
        <f t="shared" si="3"/>
        <v>4.8979933577070138E-2</v>
      </c>
    </row>
    <row r="43" spans="1:9" x14ac:dyDescent="0.15">
      <c r="A43" s="11" t="s">
        <v>40</v>
      </c>
      <c r="B43" s="7">
        <f t="shared" si="2"/>
        <v>2181</v>
      </c>
      <c r="C43" s="7">
        <v>1114</v>
      </c>
      <c r="D43" s="7">
        <v>1067</v>
      </c>
      <c r="E43" s="16">
        <f t="shared" si="3"/>
        <v>6.0869079847059811E-2</v>
      </c>
    </row>
    <row r="44" spans="1:9" x14ac:dyDescent="0.15">
      <c r="A44" s="11" t="s">
        <v>41</v>
      </c>
      <c r="B44" s="7">
        <f t="shared" si="2"/>
        <v>2123</v>
      </c>
      <c r="C44" s="7">
        <v>1057</v>
      </c>
      <c r="D44" s="7">
        <v>1066</v>
      </c>
      <c r="E44" s="16">
        <f t="shared" si="3"/>
        <v>5.9250369791521311E-2</v>
      </c>
    </row>
    <row r="45" spans="1:9" x14ac:dyDescent="0.15">
      <c r="A45" s="11" t="s">
        <v>42</v>
      </c>
      <c r="B45" s="7">
        <f t="shared" si="2"/>
        <v>2175</v>
      </c>
      <c r="C45" s="7">
        <v>1139</v>
      </c>
      <c r="D45" s="7">
        <v>1036</v>
      </c>
      <c r="E45" s="16">
        <f t="shared" si="3"/>
        <v>6.0701627082693756E-2</v>
      </c>
    </row>
    <row r="46" spans="1:9" x14ac:dyDescent="0.15">
      <c r="A46" s="11" t="s">
        <v>43</v>
      </c>
      <c r="B46" s="7">
        <f t="shared" si="2"/>
        <v>2654</v>
      </c>
      <c r="C46" s="7">
        <v>1346</v>
      </c>
      <c r="D46" s="7">
        <v>1308</v>
      </c>
      <c r="E46" s="16">
        <f t="shared" si="3"/>
        <v>7.4069939437916885E-2</v>
      </c>
    </row>
    <row r="47" spans="1:9" x14ac:dyDescent="0.15">
      <c r="A47" s="11" t="s">
        <v>44</v>
      </c>
      <c r="B47" s="7">
        <f t="shared" si="2"/>
        <v>3497</v>
      </c>
      <c r="C47" s="7">
        <v>1746</v>
      </c>
      <c r="D47" s="7">
        <v>1751</v>
      </c>
      <c r="E47" s="16">
        <f t="shared" si="3"/>
        <v>9.7597052831347161E-2</v>
      </c>
    </row>
    <row r="48" spans="1:9" x14ac:dyDescent="0.15">
      <c r="A48" s="11" t="s">
        <v>45</v>
      </c>
      <c r="B48" s="7">
        <f t="shared" si="2"/>
        <v>4187</v>
      </c>
      <c r="C48" s="7">
        <v>2109</v>
      </c>
      <c r="D48" s="7">
        <v>2078</v>
      </c>
      <c r="E48" s="16">
        <f t="shared" si="3"/>
        <v>0.1168541207334431</v>
      </c>
    </row>
    <row r="49" spans="1:13" x14ac:dyDescent="0.15">
      <c r="A49" s="11" t="s">
        <v>46</v>
      </c>
      <c r="B49" s="7">
        <f t="shared" si="2"/>
        <v>3236</v>
      </c>
      <c r="C49" s="7">
        <v>1491</v>
      </c>
      <c r="D49" s="7">
        <v>1745</v>
      </c>
      <c r="E49" s="16">
        <f t="shared" si="3"/>
        <v>9.0312857581423905E-2</v>
      </c>
    </row>
    <row r="50" spans="1:13" x14ac:dyDescent="0.15">
      <c r="A50" s="11" t="s">
        <v>47</v>
      </c>
      <c r="B50" s="7">
        <f t="shared" si="2"/>
        <v>2507</v>
      </c>
      <c r="C50" s="7">
        <v>1052</v>
      </c>
      <c r="D50" s="7">
        <v>1455</v>
      </c>
      <c r="E50" s="16">
        <f t="shared" si="3"/>
        <v>6.9967346710948619E-2</v>
      </c>
    </row>
    <row r="51" spans="1:13" x14ac:dyDescent="0.15">
      <c r="A51" s="11" t="s">
        <v>48</v>
      </c>
      <c r="B51" s="7">
        <f t="shared" si="2"/>
        <v>1939</v>
      </c>
      <c r="C51" s="7">
        <v>649</v>
      </c>
      <c r="D51" s="7">
        <v>1290</v>
      </c>
      <c r="E51" s="16">
        <f t="shared" si="3"/>
        <v>5.4115151684295724E-2</v>
      </c>
    </row>
    <row r="52" spans="1:13" x14ac:dyDescent="0.15">
      <c r="A52" s="11" t="s">
        <v>49</v>
      </c>
      <c r="B52" s="7">
        <f t="shared" si="2"/>
        <v>1132</v>
      </c>
      <c r="C52" s="7">
        <v>335</v>
      </c>
      <c r="D52" s="7">
        <v>797</v>
      </c>
      <c r="E52" s="16">
        <f t="shared" si="3"/>
        <v>3.1592754877061764E-2</v>
      </c>
    </row>
    <row r="53" spans="1:13" x14ac:dyDescent="0.15">
      <c r="A53" s="11" t="s">
        <v>50</v>
      </c>
      <c r="B53" s="7">
        <f t="shared" si="2"/>
        <v>371</v>
      </c>
      <c r="C53" s="7">
        <v>70</v>
      </c>
      <c r="D53" s="7">
        <v>301</v>
      </c>
      <c r="E53" s="16">
        <f t="shared" si="3"/>
        <v>1.0354162596634199E-2</v>
      </c>
    </row>
    <row r="54" spans="1:13" x14ac:dyDescent="0.15">
      <c r="A54" s="11" t="s">
        <v>28</v>
      </c>
      <c r="B54" s="7">
        <f t="shared" si="2"/>
        <v>57</v>
      </c>
      <c r="C54" s="7">
        <v>5</v>
      </c>
      <c r="D54" s="7">
        <v>52</v>
      </c>
      <c r="E54" s="16">
        <f t="shared" si="3"/>
        <v>1.5908012614774915E-3</v>
      </c>
    </row>
    <row r="55" spans="1:13" x14ac:dyDescent="0.15">
      <c r="A55" s="11" t="s">
        <v>11</v>
      </c>
      <c r="B55" s="7">
        <f>SUM(B34:B54)</f>
        <v>35831</v>
      </c>
      <c r="C55" s="7">
        <f>SUM(C34:C54)</f>
        <v>17011</v>
      </c>
      <c r="D55" s="7">
        <f>SUM(D34:D54)</f>
        <v>18820</v>
      </c>
      <c r="E55" s="17" t="s">
        <v>51</v>
      </c>
    </row>
    <row r="56" spans="1:13" x14ac:dyDescent="0.15">
      <c r="A56" t="s">
        <v>120</v>
      </c>
      <c r="B56" s="1"/>
      <c r="C56" s="5"/>
    </row>
    <row r="57" spans="1:13" x14ac:dyDescent="0.15">
      <c r="A57" t="s">
        <v>102</v>
      </c>
    </row>
    <row r="58" spans="1:13" x14ac:dyDescent="0.15">
      <c r="A58" t="s">
        <v>122</v>
      </c>
    </row>
    <row r="60" spans="1:13" x14ac:dyDescent="0.15">
      <c r="A60" t="s">
        <v>89</v>
      </c>
    </row>
    <row r="61" spans="1:13" x14ac:dyDescent="0.15">
      <c r="G61" s="19" t="s">
        <v>98</v>
      </c>
    </row>
    <row r="62" spans="1:13" s="9" customFormat="1" ht="29.25" customHeight="1" x14ac:dyDescent="0.15">
      <c r="A62" s="21" t="s">
        <v>11</v>
      </c>
      <c r="B62" s="21" t="s">
        <v>69</v>
      </c>
      <c r="C62" s="21" t="s">
        <v>55</v>
      </c>
      <c r="D62" s="21" t="s">
        <v>56</v>
      </c>
      <c r="E62" s="21" t="s">
        <v>57</v>
      </c>
      <c r="F62" s="21" t="s">
        <v>58</v>
      </c>
      <c r="G62" s="21" t="s">
        <v>59</v>
      </c>
    </row>
    <row r="63" spans="1:13" x14ac:dyDescent="0.15">
      <c r="A63" s="14">
        <v>362</v>
      </c>
      <c r="B63" s="14">
        <v>14</v>
      </c>
      <c r="C63" s="14">
        <v>124</v>
      </c>
      <c r="D63" s="14">
        <v>59</v>
      </c>
      <c r="E63" s="14">
        <v>2</v>
      </c>
      <c r="F63" s="18">
        <v>4</v>
      </c>
      <c r="G63" s="14">
        <v>106</v>
      </c>
    </row>
    <row r="64" spans="1:13" x14ac:dyDescent="0.15">
      <c r="A64" s="27"/>
      <c r="B64" s="27"/>
      <c r="C64" s="27"/>
      <c r="D64" s="27"/>
      <c r="E64" s="27"/>
      <c r="F64" s="28"/>
      <c r="G64" s="27"/>
      <c r="H64" s="27"/>
      <c r="I64" s="27"/>
      <c r="J64" s="27"/>
      <c r="K64" s="27"/>
      <c r="L64" s="27"/>
      <c r="M64" s="27"/>
    </row>
    <row r="65" spans="1:13" ht="29.25" customHeight="1" x14ac:dyDescent="0.15">
      <c r="A65" s="43" t="s">
        <v>60</v>
      </c>
      <c r="B65" s="21" t="s">
        <v>124</v>
      </c>
      <c r="C65" s="21" t="s">
        <v>61</v>
      </c>
      <c r="D65" s="21" t="s">
        <v>125</v>
      </c>
      <c r="E65" s="43" t="s">
        <v>62</v>
      </c>
      <c r="F65" s="21" t="s">
        <v>63</v>
      </c>
      <c r="G65" s="21" t="s">
        <v>64</v>
      </c>
      <c r="H65" s="27"/>
      <c r="I65" s="27"/>
      <c r="J65" s="27"/>
      <c r="K65" s="27"/>
      <c r="L65" s="27"/>
      <c r="M65" s="27"/>
    </row>
    <row r="66" spans="1:13" x14ac:dyDescent="0.15">
      <c r="A66" s="18" t="s">
        <v>123</v>
      </c>
      <c r="B66" s="18">
        <v>6</v>
      </c>
      <c r="C66" s="14">
        <v>1</v>
      </c>
      <c r="D66" s="14">
        <v>7</v>
      </c>
      <c r="E66" s="14">
        <v>1</v>
      </c>
      <c r="F66" s="18" t="s">
        <v>123</v>
      </c>
      <c r="G66" s="14">
        <v>38</v>
      </c>
      <c r="H66" s="27"/>
      <c r="I66" s="27"/>
      <c r="J66" s="27"/>
      <c r="K66" s="27"/>
      <c r="L66" s="27"/>
      <c r="M66" s="27"/>
    </row>
    <row r="67" spans="1:13" x14ac:dyDescent="0.15">
      <c r="A67" t="s">
        <v>120</v>
      </c>
    </row>
    <row r="68" spans="1:13" x14ac:dyDescent="0.15">
      <c r="A68" t="s">
        <v>122</v>
      </c>
    </row>
    <row r="69" spans="1:13" x14ac:dyDescent="0.15">
      <c r="A69" s="8"/>
    </row>
    <row r="70" spans="1:13" x14ac:dyDescent="0.15">
      <c r="A70" t="s">
        <v>68</v>
      </c>
    </row>
    <row r="71" spans="1:13" x14ac:dyDescent="0.15">
      <c r="E71" s="19" t="s">
        <v>71</v>
      </c>
    </row>
    <row r="72" spans="1:13" x14ac:dyDescent="0.15">
      <c r="A72" s="11" t="s">
        <v>0</v>
      </c>
      <c r="B72" s="11" t="s">
        <v>70</v>
      </c>
      <c r="C72" s="11" t="s">
        <v>65</v>
      </c>
      <c r="D72" s="11" t="s">
        <v>66</v>
      </c>
      <c r="E72" s="11" t="s">
        <v>67</v>
      </c>
    </row>
    <row r="73" spans="1:13" x14ac:dyDescent="0.15">
      <c r="A73" s="11" t="s">
        <v>3</v>
      </c>
      <c r="B73" s="12">
        <v>27454</v>
      </c>
      <c r="C73" s="12">
        <v>8645</v>
      </c>
      <c r="D73" s="12">
        <v>5445</v>
      </c>
      <c r="E73" s="12">
        <v>13364</v>
      </c>
    </row>
    <row r="74" spans="1:13" x14ac:dyDescent="0.15">
      <c r="A74" s="11" t="s">
        <v>4</v>
      </c>
      <c r="B74" s="12">
        <v>26882</v>
      </c>
      <c r="C74" s="12">
        <v>7669</v>
      </c>
      <c r="D74" s="12">
        <v>5237</v>
      </c>
      <c r="E74" s="12">
        <v>13976</v>
      </c>
    </row>
    <row r="75" spans="1:13" x14ac:dyDescent="0.15">
      <c r="A75" s="11" t="s">
        <v>5</v>
      </c>
      <c r="B75" s="12">
        <v>25080</v>
      </c>
      <c r="C75" s="12">
        <v>6509</v>
      </c>
      <c r="D75" s="12">
        <v>4780</v>
      </c>
      <c r="E75" s="12">
        <v>13791</v>
      </c>
    </row>
    <row r="76" spans="1:13" x14ac:dyDescent="0.15">
      <c r="A76" s="11" t="s">
        <v>6</v>
      </c>
      <c r="B76" s="12">
        <v>23348</v>
      </c>
      <c r="C76" s="12">
        <v>5838</v>
      </c>
      <c r="D76" s="12">
        <v>4076</v>
      </c>
      <c r="E76" s="12">
        <v>13434</v>
      </c>
    </row>
    <row r="77" spans="1:13" x14ac:dyDescent="0.15">
      <c r="A77" s="11" t="s">
        <v>7</v>
      </c>
      <c r="B77" s="12">
        <v>20486</v>
      </c>
      <c r="C77" s="12">
        <v>4332</v>
      </c>
      <c r="D77" s="12">
        <v>3459</v>
      </c>
      <c r="E77" s="12">
        <v>12695</v>
      </c>
    </row>
    <row r="78" spans="1:13" x14ac:dyDescent="0.15">
      <c r="A78" s="11" t="s">
        <v>101</v>
      </c>
      <c r="B78" s="22">
        <v>18957</v>
      </c>
      <c r="C78" s="22">
        <v>3882</v>
      </c>
      <c r="D78" s="22">
        <v>2883</v>
      </c>
      <c r="E78" s="22">
        <v>12192</v>
      </c>
      <c r="F78" s="23"/>
    </row>
    <row r="79" spans="1:13" x14ac:dyDescent="0.15">
      <c r="A79" s="11" t="s">
        <v>259</v>
      </c>
      <c r="B79" s="22">
        <v>12652</v>
      </c>
      <c r="C79" s="22">
        <v>913</v>
      </c>
      <c r="D79" s="22">
        <v>2048</v>
      </c>
      <c r="E79" s="22">
        <v>9691</v>
      </c>
      <c r="F79" s="23"/>
    </row>
    <row r="80" spans="1:13" x14ac:dyDescent="0.15">
      <c r="A80" t="s">
        <v>90</v>
      </c>
      <c r="B80" s="23"/>
      <c r="C80" s="23"/>
      <c r="D80" s="23"/>
      <c r="E80" s="23"/>
      <c r="F80" s="24"/>
      <c r="G80" s="1"/>
    </row>
    <row r="81" spans="1:6" x14ac:dyDescent="0.15">
      <c r="A81" t="s">
        <v>72</v>
      </c>
      <c r="B81" s="24"/>
      <c r="C81" s="24"/>
      <c r="D81" s="24"/>
      <c r="E81" s="24"/>
      <c r="F81" s="24"/>
    </row>
    <row r="82" spans="1:6" x14ac:dyDescent="0.15">
      <c r="A82" t="s">
        <v>103</v>
      </c>
      <c r="B82" s="24"/>
      <c r="C82" s="24"/>
      <c r="D82" s="24"/>
      <c r="E82" s="24"/>
      <c r="F82" s="24"/>
    </row>
    <row r="83" spans="1:6" x14ac:dyDescent="0.15">
      <c r="B83" s="24"/>
      <c r="C83" s="24"/>
      <c r="D83" s="24"/>
      <c r="E83" s="24"/>
      <c r="F83" s="24"/>
    </row>
    <row r="84" spans="1:6" x14ac:dyDescent="0.15">
      <c r="A84" t="s">
        <v>73</v>
      </c>
      <c r="B84" s="24"/>
      <c r="C84" s="24"/>
      <c r="D84" s="24"/>
      <c r="E84" s="24"/>
      <c r="F84" s="24"/>
    </row>
    <row r="85" spans="1:6" x14ac:dyDescent="0.15">
      <c r="B85" s="35" t="s">
        <v>105</v>
      </c>
      <c r="C85" s="24"/>
      <c r="D85" s="24"/>
      <c r="E85" s="24"/>
      <c r="F85" s="24"/>
    </row>
    <row r="86" spans="1:6" x14ac:dyDescent="0.15">
      <c r="A86" s="10" t="s">
        <v>74</v>
      </c>
      <c r="B86" s="25" t="s">
        <v>106</v>
      </c>
      <c r="C86" s="24"/>
      <c r="D86" s="24"/>
      <c r="E86" s="24"/>
      <c r="F86" s="24"/>
    </row>
    <row r="87" spans="1:6" x14ac:dyDescent="0.15">
      <c r="A87" s="11" t="s">
        <v>76</v>
      </c>
      <c r="B87" s="26">
        <v>824</v>
      </c>
      <c r="C87" s="24"/>
      <c r="D87" s="24"/>
      <c r="E87" s="24"/>
      <c r="F87" s="24"/>
    </row>
    <row r="88" spans="1:6" x14ac:dyDescent="0.15">
      <c r="A88" s="11" t="s">
        <v>75</v>
      </c>
      <c r="B88" s="26">
        <v>971</v>
      </c>
      <c r="C88" s="24"/>
      <c r="D88" s="24"/>
      <c r="E88" s="24"/>
      <c r="F88" s="24"/>
    </row>
    <row r="89" spans="1:6" x14ac:dyDescent="0.15">
      <c r="A89" s="11" t="s">
        <v>7</v>
      </c>
      <c r="B89" s="22">
        <v>1193</v>
      </c>
      <c r="C89" s="24"/>
      <c r="D89" s="24"/>
      <c r="E89" s="24"/>
      <c r="F89" s="24"/>
    </row>
    <row r="90" spans="1:6" x14ac:dyDescent="0.15">
      <c r="A90" s="11" t="s">
        <v>101</v>
      </c>
      <c r="B90" s="26">
        <v>646</v>
      </c>
      <c r="C90" s="24"/>
      <c r="D90" s="24"/>
      <c r="E90" s="24"/>
      <c r="F90" s="24"/>
    </row>
    <row r="91" spans="1:6" x14ac:dyDescent="0.15">
      <c r="A91" s="11" t="s">
        <v>259</v>
      </c>
      <c r="B91" s="26">
        <v>578</v>
      </c>
      <c r="C91" s="24"/>
      <c r="D91" s="24"/>
      <c r="E91" s="24"/>
      <c r="F91" s="24"/>
    </row>
    <row r="92" spans="1:6" x14ac:dyDescent="0.15">
      <c r="A92" t="s">
        <v>78</v>
      </c>
      <c r="B92" s="23"/>
      <c r="C92" s="24"/>
      <c r="D92" s="24"/>
      <c r="E92" s="24"/>
      <c r="F92" s="24"/>
    </row>
    <row r="93" spans="1:6" x14ac:dyDescent="0.15">
      <c r="A93" t="s">
        <v>8</v>
      </c>
      <c r="B93" s="24"/>
      <c r="C93" s="24"/>
      <c r="D93" s="24"/>
      <c r="E93" s="24"/>
      <c r="F93" s="24"/>
    </row>
  </sheetData>
  <mergeCells count="13">
    <mergeCell ref="F4:F5"/>
    <mergeCell ref="G4:G5"/>
    <mergeCell ref="F17:F18"/>
    <mergeCell ref="G17:G18"/>
    <mergeCell ref="A32:A33"/>
    <mergeCell ref="B32:D32"/>
    <mergeCell ref="E32:E33"/>
    <mergeCell ref="A4:A5"/>
    <mergeCell ref="C4:E4"/>
    <mergeCell ref="C17:E17"/>
    <mergeCell ref="A17:A18"/>
    <mergeCell ref="B4:B5"/>
    <mergeCell ref="B17:B18"/>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5"/>
  <sheetViews>
    <sheetView zoomScale="102" zoomScaleNormal="102" workbookViewId="0"/>
  </sheetViews>
  <sheetFormatPr defaultColWidth="9" defaultRowHeight="13.5" x14ac:dyDescent="0.15"/>
  <cols>
    <col min="1" max="1" width="10.875" style="29" customWidth="1"/>
    <col min="2" max="16384" width="9" style="29"/>
  </cols>
  <sheetData>
    <row r="1" spans="1:5" ht="17.25" x14ac:dyDescent="0.15">
      <c r="A1" s="39" t="s">
        <v>54</v>
      </c>
    </row>
    <row r="2" spans="1:5" x14ac:dyDescent="0.15">
      <c r="A2" s="34"/>
    </row>
    <row r="3" spans="1:5" ht="13.5" customHeight="1" x14ac:dyDescent="0.15">
      <c r="A3" s="29" t="s">
        <v>77</v>
      </c>
    </row>
    <row r="4" spans="1:5" x14ac:dyDescent="0.15">
      <c r="A4" s="83" t="s">
        <v>0</v>
      </c>
      <c r="B4" s="84" t="s">
        <v>100</v>
      </c>
      <c r="C4" s="83" t="s">
        <v>29</v>
      </c>
      <c r="D4" s="83"/>
      <c r="E4" s="83"/>
    </row>
    <row r="5" spans="1:5" x14ac:dyDescent="0.15">
      <c r="A5" s="83"/>
      <c r="B5" s="85"/>
      <c r="C5" s="36" t="s">
        <v>11</v>
      </c>
      <c r="D5" s="36" t="s">
        <v>1</v>
      </c>
      <c r="E5" s="36" t="s">
        <v>2</v>
      </c>
    </row>
    <row r="6" spans="1:5" x14ac:dyDescent="0.15">
      <c r="A6" s="36" t="s">
        <v>107</v>
      </c>
      <c r="B6" s="30">
        <v>15560</v>
      </c>
      <c r="C6" s="30">
        <v>41990</v>
      </c>
      <c r="D6" s="30">
        <v>19802</v>
      </c>
      <c r="E6" s="30">
        <v>22188</v>
      </c>
    </row>
    <row r="7" spans="1:5" x14ac:dyDescent="0.15">
      <c r="A7" s="36" t="s">
        <v>108</v>
      </c>
      <c r="B7" s="30">
        <v>15515</v>
      </c>
      <c r="C7" s="30">
        <v>41443</v>
      </c>
      <c r="D7" s="30">
        <v>19629</v>
      </c>
      <c r="E7" s="30">
        <v>21814</v>
      </c>
    </row>
    <row r="8" spans="1:5" x14ac:dyDescent="0.15">
      <c r="A8" s="36" t="s">
        <v>109</v>
      </c>
      <c r="B8" s="30">
        <v>15484</v>
      </c>
      <c r="C8" s="30">
        <v>40747</v>
      </c>
      <c r="D8" s="30">
        <v>19316</v>
      </c>
      <c r="E8" s="30">
        <v>21431</v>
      </c>
    </row>
    <row r="9" spans="1:5" x14ac:dyDescent="0.15">
      <c r="A9" s="36" t="s">
        <v>110</v>
      </c>
      <c r="B9" s="30">
        <v>15456</v>
      </c>
      <c r="C9" s="30">
        <v>40138</v>
      </c>
      <c r="D9" s="30">
        <v>19025</v>
      </c>
      <c r="E9" s="30">
        <v>21113</v>
      </c>
    </row>
    <row r="10" spans="1:5" x14ac:dyDescent="0.15">
      <c r="A10" s="36" t="s">
        <v>111</v>
      </c>
      <c r="B10" s="30">
        <v>15429</v>
      </c>
      <c r="C10" s="30">
        <v>39496</v>
      </c>
      <c r="D10" s="30">
        <v>18714</v>
      </c>
      <c r="E10" s="30">
        <v>20782</v>
      </c>
    </row>
    <row r="11" spans="1:5" x14ac:dyDescent="0.15">
      <c r="A11" s="36" t="s">
        <v>112</v>
      </c>
      <c r="B11" s="30">
        <v>15073</v>
      </c>
      <c r="C11" s="30">
        <v>38931</v>
      </c>
      <c r="D11" s="30">
        <v>18500</v>
      </c>
      <c r="E11" s="30">
        <v>20431</v>
      </c>
    </row>
    <row r="12" spans="1:5" x14ac:dyDescent="0.15">
      <c r="A12" s="36" t="s">
        <v>113</v>
      </c>
      <c r="B12" s="30">
        <v>15043</v>
      </c>
      <c r="C12" s="30">
        <v>38279</v>
      </c>
      <c r="D12" s="30">
        <v>18198</v>
      </c>
      <c r="E12" s="30">
        <v>20081</v>
      </c>
    </row>
    <row r="13" spans="1:5" x14ac:dyDescent="0.15">
      <c r="A13" s="36" t="s">
        <v>114</v>
      </c>
      <c r="B13" s="30">
        <v>15000</v>
      </c>
      <c r="C13" s="30">
        <v>37572</v>
      </c>
      <c r="D13" s="30">
        <v>17844</v>
      </c>
      <c r="E13" s="30">
        <v>19728</v>
      </c>
    </row>
    <row r="14" spans="1:5" x14ac:dyDescent="0.15">
      <c r="A14" s="38" t="s">
        <v>117</v>
      </c>
      <c r="B14" s="30">
        <v>14983</v>
      </c>
      <c r="C14" s="30">
        <v>36947</v>
      </c>
      <c r="D14" s="30">
        <v>17545</v>
      </c>
      <c r="E14" s="30">
        <v>19402</v>
      </c>
    </row>
    <row r="15" spans="1:5" x14ac:dyDescent="0.15">
      <c r="A15" s="36" t="s">
        <v>118</v>
      </c>
      <c r="B15" s="30">
        <v>14929</v>
      </c>
      <c r="C15" s="30">
        <v>36230</v>
      </c>
      <c r="D15" s="30">
        <v>17218</v>
      </c>
      <c r="E15" s="30">
        <v>19012</v>
      </c>
    </row>
    <row r="16" spans="1:5" x14ac:dyDescent="0.15">
      <c r="A16" s="44" t="s">
        <v>126</v>
      </c>
      <c r="B16" s="30">
        <v>14721</v>
      </c>
      <c r="C16" s="30">
        <v>35692</v>
      </c>
      <c r="D16" s="30">
        <v>16969</v>
      </c>
      <c r="E16" s="30">
        <v>18723</v>
      </c>
    </row>
    <row r="17" spans="1:7" x14ac:dyDescent="0.15">
      <c r="A17" s="45" t="s">
        <v>127</v>
      </c>
      <c r="B17" s="30">
        <v>14645</v>
      </c>
      <c r="C17" s="30">
        <v>34936</v>
      </c>
      <c r="D17" s="30">
        <v>16638</v>
      </c>
      <c r="E17" s="30">
        <v>18298</v>
      </c>
    </row>
    <row r="18" spans="1:7" x14ac:dyDescent="0.15">
      <c r="A18" s="46" t="s">
        <v>129</v>
      </c>
      <c r="B18" s="30">
        <v>14637</v>
      </c>
      <c r="C18" s="30">
        <v>34261</v>
      </c>
      <c r="D18" s="30">
        <v>16259</v>
      </c>
      <c r="E18" s="30">
        <v>18002</v>
      </c>
    </row>
    <row r="19" spans="1:7" x14ac:dyDescent="0.15">
      <c r="A19" s="79" t="s">
        <v>266</v>
      </c>
      <c r="B19" s="30">
        <v>14513</v>
      </c>
      <c r="C19" s="30">
        <v>33483</v>
      </c>
      <c r="D19" s="30">
        <v>15872</v>
      </c>
      <c r="E19" s="30">
        <v>17611</v>
      </c>
    </row>
    <row r="20" spans="1:7" x14ac:dyDescent="0.15">
      <c r="A20" s="81" t="s">
        <v>268</v>
      </c>
      <c r="B20" s="30">
        <v>14443</v>
      </c>
      <c r="C20" s="30">
        <v>32734</v>
      </c>
      <c r="D20" s="30">
        <v>15528</v>
      </c>
      <c r="E20" s="30">
        <v>17206</v>
      </c>
    </row>
    <row r="21" spans="1:7" x14ac:dyDescent="0.15">
      <c r="A21" s="29" t="s">
        <v>261</v>
      </c>
    </row>
    <row r="22" spans="1:7" x14ac:dyDescent="0.15">
      <c r="A22" s="29" t="s">
        <v>262</v>
      </c>
    </row>
    <row r="23" spans="1:7" ht="13.15" customHeight="1" x14ac:dyDescent="0.15">
      <c r="A23" s="86" t="s">
        <v>263</v>
      </c>
      <c r="B23" s="86"/>
      <c r="C23" s="86"/>
      <c r="D23" s="86"/>
      <c r="E23" s="86"/>
      <c r="F23" s="86"/>
      <c r="G23" s="80"/>
    </row>
    <row r="24" spans="1:7" x14ac:dyDescent="0.15">
      <c r="A24" s="86"/>
      <c r="B24" s="86"/>
      <c r="C24" s="86"/>
      <c r="D24" s="86"/>
      <c r="E24" s="86"/>
      <c r="F24" s="86"/>
      <c r="G24" s="80"/>
    </row>
    <row r="25" spans="1:7" x14ac:dyDescent="0.15">
      <c r="A25" s="29" t="s">
        <v>86</v>
      </c>
    </row>
    <row r="26" spans="1:7" x14ac:dyDescent="0.15">
      <c r="G26" s="31" t="s">
        <v>71</v>
      </c>
    </row>
    <row r="27" spans="1:7" x14ac:dyDescent="0.15">
      <c r="A27" s="83" t="s">
        <v>74</v>
      </c>
      <c r="B27" s="83" t="s">
        <v>84</v>
      </c>
      <c r="C27" s="83"/>
      <c r="D27" s="83"/>
      <c r="E27" s="83" t="s">
        <v>85</v>
      </c>
      <c r="F27" s="83"/>
      <c r="G27" s="83"/>
    </row>
    <row r="28" spans="1:7" x14ac:dyDescent="0.15">
      <c r="A28" s="83"/>
      <c r="B28" s="36" t="s">
        <v>79</v>
      </c>
      <c r="C28" s="36" t="s">
        <v>80</v>
      </c>
      <c r="D28" s="36" t="s">
        <v>81</v>
      </c>
      <c r="E28" s="36" t="s">
        <v>82</v>
      </c>
      <c r="F28" s="36" t="s">
        <v>83</v>
      </c>
      <c r="G28" s="36" t="s">
        <v>81</v>
      </c>
    </row>
    <row r="29" spans="1:7" x14ac:dyDescent="0.15">
      <c r="A29" s="36" t="s">
        <v>107</v>
      </c>
      <c r="B29" s="32">
        <v>189</v>
      </c>
      <c r="C29" s="32">
        <v>776</v>
      </c>
      <c r="D29" s="32">
        <v>-587</v>
      </c>
      <c r="E29" s="32">
        <v>1033</v>
      </c>
      <c r="F29" s="32">
        <v>1077</v>
      </c>
      <c r="G29" s="32">
        <v>-44</v>
      </c>
    </row>
    <row r="30" spans="1:7" x14ac:dyDescent="0.15">
      <c r="A30" s="36" t="s">
        <v>108</v>
      </c>
      <c r="B30" s="32">
        <v>203</v>
      </c>
      <c r="C30" s="32">
        <v>779</v>
      </c>
      <c r="D30" s="32">
        <v>-576</v>
      </c>
      <c r="E30" s="32">
        <v>1120</v>
      </c>
      <c r="F30" s="32">
        <v>1200</v>
      </c>
      <c r="G30" s="32">
        <v>-80</v>
      </c>
    </row>
    <row r="31" spans="1:7" x14ac:dyDescent="0.15">
      <c r="A31" s="36" t="s">
        <v>109</v>
      </c>
      <c r="B31" s="32">
        <v>185</v>
      </c>
      <c r="C31" s="32">
        <v>729</v>
      </c>
      <c r="D31" s="32">
        <v>-544</v>
      </c>
      <c r="E31" s="32">
        <v>1117</v>
      </c>
      <c r="F31" s="32">
        <v>1195</v>
      </c>
      <c r="G31" s="32">
        <v>-78</v>
      </c>
    </row>
    <row r="32" spans="1:7" x14ac:dyDescent="0.15">
      <c r="A32" s="36" t="s">
        <v>110</v>
      </c>
      <c r="B32" s="32">
        <v>208</v>
      </c>
      <c r="C32" s="32">
        <v>741</v>
      </c>
      <c r="D32" s="32">
        <v>-533</v>
      </c>
      <c r="E32" s="32">
        <v>1026</v>
      </c>
      <c r="F32" s="32">
        <v>1122</v>
      </c>
      <c r="G32" s="32">
        <v>-96</v>
      </c>
    </row>
    <row r="33" spans="1:7" x14ac:dyDescent="0.15">
      <c r="A33" s="36" t="s">
        <v>111</v>
      </c>
      <c r="B33" s="32">
        <v>159</v>
      </c>
      <c r="C33" s="32">
        <v>733</v>
      </c>
      <c r="D33" s="32">
        <v>-574</v>
      </c>
      <c r="E33" s="32">
        <v>993</v>
      </c>
      <c r="F33" s="32">
        <v>1122</v>
      </c>
      <c r="G33" s="32">
        <v>-129</v>
      </c>
    </row>
    <row r="34" spans="1:7" x14ac:dyDescent="0.15">
      <c r="A34" s="36" t="s">
        <v>112</v>
      </c>
      <c r="B34" s="32">
        <v>157</v>
      </c>
      <c r="C34" s="32">
        <v>740</v>
      </c>
      <c r="D34" s="32">
        <v>-583</v>
      </c>
      <c r="E34" s="32">
        <v>1063</v>
      </c>
      <c r="F34" s="32">
        <v>1085</v>
      </c>
      <c r="G34" s="32">
        <v>-22</v>
      </c>
    </row>
    <row r="35" spans="1:7" x14ac:dyDescent="0.15">
      <c r="A35" s="36" t="s">
        <v>115</v>
      </c>
      <c r="B35" s="32">
        <v>131</v>
      </c>
      <c r="C35" s="32">
        <v>691</v>
      </c>
      <c r="D35" s="32">
        <v>-560</v>
      </c>
      <c r="E35" s="32">
        <v>984</v>
      </c>
      <c r="F35" s="32">
        <v>1165</v>
      </c>
      <c r="G35" s="32">
        <v>-181</v>
      </c>
    </row>
    <row r="36" spans="1:7" x14ac:dyDescent="0.15">
      <c r="A36" s="38" t="s">
        <v>116</v>
      </c>
      <c r="B36" s="37">
        <v>119</v>
      </c>
      <c r="C36" s="37">
        <v>765</v>
      </c>
      <c r="D36" s="37">
        <v>-646</v>
      </c>
      <c r="E36" s="37">
        <v>1077</v>
      </c>
      <c r="F36" s="37">
        <v>1077</v>
      </c>
      <c r="G36" s="37">
        <v>0</v>
      </c>
    </row>
    <row r="37" spans="1:7" x14ac:dyDescent="0.15">
      <c r="A37" s="41" t="s">
        <v>117</v>
      </c>
      <c r="B37" s="37">
        <v>95</v>
      </c>
      <c r="C37" s="37">
        <v>682</v>
      </c>
      <c r="D37" s="37">
        <v>-587</v>
      </c>
      <c r="E37" s="37">
        <v>990</v>
      </c>
      <c r="F37" s="37">
        <v>1040</v>
      </c>
      <c r="G37" s="37">
        <v>-50</v>
      </c>
    </row>
    <row r="38" spans="1:7" x14ac:dyDescent="0.15">
      <c r="A38" s="44" t="s">
        <v>119</v>
      </c>
      <c r="B38" s="37">
        <v>101</v>
      </c>
      <c r="C38" s="37">
        <v>763</v>
      </c>
      <c r="D38" s="37">
        <v>-662</v>
      </c>
      <c r="E38" s="37">
        <v>941</v>
      </c>
      <c r="F38" s="37">
        <v>1004</v>
      </c>
      <c r="G38" s="37">
        <v>-63</v>
      </c>
    </row>
    <row r="39" spans="1:7" x14ac:dyDescent="0.15">
      <c r="A39" s="45" t="s">
        <v>128</v>
      </c>
      <c r="B39" s="37">
        <v>92</v>
      </c>
      <c r="C39" s="37">
        <v>748</v>
      </c>
      <c r="D39" s="37">
        <v>-656</v>
      </c>
      <c r="E39" s="37">
        <v>906</v>
      </c>
      <c r="F39" s="37">
        <v>1006</v>
      </c>
      <c r="G39" s="37">
        <v>-100</v>
      </c>
    </row>
    <row r="40" spans="1:7" x14ac:dyDescent="0.15">
      <c r="A40" s="46" t="s">
        <v>130</v>
      </c>
      <c r="B40" s="37">
        <v>97</v>
      </c>
      <c r="C40" s="37">
        <v>789</v>
      </c>
      <c r="D40" s="37">
        <v>-692</v>
      </c>
      <c r="E40" s="37">
        <v>1057</v>
      </c>
      <c r="F40" s="37">
        <v>1040</v>
      </c>
      <c r="G40" s="37">
        <v>17</v>
      </c>
    </row>
    <row r="41" spans="1:7" x14ac:dyDescent="0.15">
      <c r="A41" s="79" t="s">
        <v>267</v>
      </c>
      <c r="B41" s="37">
        <v>92</v>
      </c>
      <c r="C41" s="37">
        <v>732</v>
      </c>
      <c r="D41" s="37">
        <v>-640</v>
      </c>
      <c r="E41" s="37">
        <v>946</v>
      </c>
      <c r="F41" s="37">
        <v>1073</v>
      </c>
      <c r="G41" s="37">
        <v>-127</v>
      </c>
    </row>
    <row r="42" spans="1:7" x14ac:dyDescent="0.15">
      <c r="A42" s="81" t="s">
        <v>269</v>
      </c>
      <c r="B42" s="37">
        <v>73</v>
      </c>
      <c r="C42" s="37">
        <v>798</v>
      </c>
      <c r="D42" s="37">
        <v>-725</v>
      </c>
      <c r="E42" s="37">
        <v>884</v>
      </c>
      <c r="F42" s="37">
        <v>891</v>
      </c>
      <c r="G42" s="37">
        <v>-17</v>
      </c>
    </row>
    <row r="43" spans="1:7" x14ac:dyDescent="0.15">
      <c r="A43" s="29" t="s">
        <v>260</v>
      </c>
    </row>
    <row r="44" spans="1:7" x14ac:dyDescent="0.15">
      <c r="A44" s="29" t="s">
        <v>104</v>
      </c>
    </row>
    <row r="45" spans="1:7" x14ac:dyDescent="0.15">
      <c r="A45" s="29" t="s">
        <v>131</v>
      </c>
    </row>
  </sheetData>
  <mergeCells count="7">
    <mergeCell ref="A27:A28"/>
    <mergeCell ref="B27:D27"/>
    <mergeCell ref="E27:G27"/>
    <mergeCell ref="A4:A5"/>
    <mergeCell ref="B4:B5"/>
    <mergeCell ref="C4:E4"/>
    <mergeCell ref="A23:F24"/>
  </mergeCells>
  <phoneticPr fontId="2"/>
  <pageMargins left="0.25" right="0.25"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5DEC-C188-4C8E-A445-5427D15BF007}">
  <dimension ref="A1:K75"/>
  <sheetViews>
    <sheetView view="pageBreakPreview" zoomScale="95" zoomScaleNormal="85" zoomScaleSheetLayoutView="95" workbookViewId="0"/>
  </sheetViews>
  <sheetFormatPr defaultColWidth="9" defaultRowHeight="17.100000000000001" customHeight="1" x14ac:dyDescent="0.15"/>
  <cols>
    <col min="1" max="1" width="13" style="47" customWidth="1"/>
    <col min="2" max="5" width="8" style="47" customWidth="1"/>
    <col min="6" max="6" width="15.25" style="47" customWidth="1"/>
    <col min="7" max="10" width="7.625" style="47" customWidth="1"/>
    <col min="11" max="16384" width="9" style="47"/>
  </cols>
  <sheetData>
    <row r="1" spans="1:11" ht="18.75" x14ac:dyDescent="0.15">
      <c r="A1" s="49" t="s">
        <v>258</v>
      </c>
      <c r="B1" s="50"/>
      <c r="C1" s="51"/>
      <c r="D1" s="51"/>
      <c r="E1" s="51"/>
      <c r="F1" s="51"/>
      <c r="G1" s="51"/>
      <c r="H1" s="51"/>
      <c r="I1" s="51"/>
      <c r="J1" s="51"/>
      <c r="K1" s="51"/>
    </row>
    <row r="2" spans="1:11" ht="17.100000000000001" customHeight="1" x14ac:dyDescent="0.15">
      <c r="A2" s="51"/>
      <c r="B2" s="51"/>
      <c r="C2" s="51"/>
      <c r="D2" s="51"/>
      <c r="E2" s="51"/>
      <c r="F2" s="51"/>
      <c r="G2" s="51"/>
      <c r="H2" s="87"/>
      <c r="I2" s="87"/>
      <c r="J2" s="87"/>
      <c r="K2" s="51"/>
    </row>
    <row r="3" spans="1:11" ht="15.6" customHeight="1" x14ac:dyDescent="0.15">
      <c r="A3" s="60" t="s">
        <v>250</v>
      </c>
      <c r="B3" s="60" t="s">
        <v>132</v>
      </c>
      <c r="C3" s="60" t="s">
        <v>133</v>
      </c>
      <c r="D3" s="60" t="s">
        <v>1</v>
      </c>
      <c r="E3" s="60" t="s">
        <v>2</v>
      </c>
      <c r="F3" s="60" t="s">
        <v>250</v>
      </c>
      <c r="G3" s="60" t="s">
        <v>132</v>
      </c>
      <c r="H3" s="60" t="s">
        <v>133</v>
      </c>
      <c r="I3" s="60" t="s">
        <v>1</v>
      </c>
      <c r="J3" s="60" t="s">
        <v>2</v>
      </c>
      <c r="K3" s="51"/>
    </row>
    <row r="4" spans="1:11" ht="15.6" customHeight="1" x14ac:dyDescent="0.15">
      <c r="A4" s="61"/>
      <c r="B4" s="62"/>
      <c r="C4" s="62"/>
      <c r="D4" s="62"/>
      <c r="E4" s="62"/>
      <c r="F4" s="64" t="s">
        <v>157</v>
      </c>
      <c r="G4" s="65">
        <v>76</v>
      </c>
      <c r="H4" s="65">
        <v>170</v>
      </c>
      <c r="I4" s="65">
        <v>81</v>
      </c>
      <c r="J4" s="65">
        <v>89</v>
      </c>
      <c r="K4" s="51"/>
    </row>
    <row r="5" spans="1:11" s="48" customFormat="1" ht="15.6" customHeight="1" x14ac:dyDescent="0.15">
      <c r="A5" s="57" t="s">
        <v>133</v>
      </c>
      <c r="B5" s="53">
        <v>16911</v>
      </c>
      <c r="C5" s="53">
        <v>34519</v>
      </c>
      <c r="D5" s="53">
        <v>16557</v>
      </c>
      <c r="E5" s="54">
        <v>17962</v>
      </c>
      <c r="F5" s="57" t="s">
        <v>158</v>
      </c>
      <c r="G5" s="53">
        <v>68</v>
      </c>
      <c r="H5" s="53">
        <v>146</v>
      </c>
      <c r="I5" s="53">
        <v>81</v>
      </c>
      <c r="J5" s="53">
        <v>65</v>
      </c>
      <c r="K5" s="52"/>
    </row>
    <row r="6" spans="1:11" ht="15.6" customHeight="1" x14ac:dyDescent="0.15">
      <c r="A6" s="61"/>
      <c r="B6" s="62"/>
      <c r="C6" s="62"/>
      <c r="D6" s="62"/>
      <c r="E6" s="63"/>
      <c r="F6" s="57" t="s">
        <v>159</v>
      </c>
      <c r="G6" s="53">
        <v>33</v>
      </c>
      <c r="H6" s="53">
        <v>71</v>
      </c>
      <c r="I6" s="53">
        <v>34</v>
      </c>
      <c r="J6" s="53">
        <v>37</v>
      </c>
      <c r="K6" s="51"/>
    </row>
    <row r="7" spans="1:11" ht="15.6" customHeight="1" x14ac:dyDescent="0.15">
      <c r="A7" s="61" t="s">
        <v>251</v>
      </c>
      <c r="B7" s="56">
        <f>SUM(B8:B19)</f>
        <v>1975</v>
      </c>
      <c r="C7" s="56">
        <f t="shared" ref="C7:E7" si="0">SUM(C8:C19)</f>
        <v>4150</v>
      </c>
      <c r="D7" s="56">
        <f t="shared" si="0"/>
        <v>1989</v>
      </c>
      <c r="E7" s="56">
        <f t="shared" si="0"/>
        <v>2161</v>
      </c>
      <c r="F7" s="57" t="s">
        <v>160</v>
      </c>
      <c r="G7" s="53">
        <v>34</v>
      </c>
      <c r="H7" s="53">
        <v>78</v>
      </c>
      <c r="I7" s="53">
        <v>38</v>
      </c>
      <c r="J7" s="53">
        <v>40</v>
      </c>
      <c r="K7" s="51"/>
    </row>
    <row r="8" spans="1:11" ht="15.6" customHeight="1" x14ac:dyDescent="0.15">
      <c r="A8" s="57" t="s">
        <v>134</v>
      </c>
      <c r="B8" s="53">
        <v>244</v>
      </c>
      <c r="C8" s="53">
        <v>553</v>
      </c>
      <c r="D8" s="53">
        <v>259</v>
      </c>
      <c r="E8" s="54">
        <v>294</v>
      </c>
      <c r="F8" s="57" t="s">
        <v>161</v>
      </c>
      <c r="G8" s="53">
        <v>95</v>
      </c>
      <c r="H8" s="53">
        <v>193</v>
      </c>
      <c r="I8" s="53">
        <v>93</v>
      </c>
      <c r="J8" s="53">
        <v>100</v>
      </c>
      <c r="K8" s="51"/>
    </row>
    <row r="9" spans="1:11" ht="15.6" customHeight="1" x14ac:dyDescent="0.15">
      <c r="A9" s="57" t="s">
        <v>135</v>
      </c>
      <c r="B9" s="53">
        <v>175</v>
      </c>
      <c r="C9" s="53">
        <v>354</v>
      </c>
      <c r="D9" s="53">
        <v>173</v>
      </c>
      <c r="E9" s="54">
        <v>181</v>
      </c>
      <c r="F9" s="57" t="s">
        <v>162</v>
      </c>
      <c r="G9" s="53">
        <v>148</v>
      </c>
      <c r="H9" s="53">
        <v>304</v>
      </c>
      <c r="I9" s="53">
        <v>145</v>
      </c>
      <c r="J9" s="53">
        <v>159</v>
      </c>
      <c r="K9" s="51"/>
    </row>
    <row r="10" spans="1:11" ht="15.6" customHeight="1" x14ac:dyDescent="0.15">
      <c r="A10" s="57" t="s">
        <v>136</v>
      </c>
      <c r="B10" s="53">
        <v>508</v>
      </c>
      <c r="C10" s="53">
        <v>1075</v>
      </c>
      <c r="D10" s="53">
        <v>500</v>
      </c>
      <c r="E10" s="54">
        <v>575</v>
      </c>
      <c r="F10" s="57" t="s">
        <v>163</v>
      </c>
      <c r="G10" s="53">
        <v>31</v>
      </c>
      <c r="H10" s="53">
        <v>71</v>
      </c>
      <c r="I10" s="53">
        <v>40</v>
      </c>
      <c r="J10" s="53">
        <v>31</v>
      </c>
      <c r="K10" s="51"/>
    </row>
    <row r="11" spans="1:11" ht="15.6" customHeight="1" x14ac:dyDescent="0.15">
      <c r="A11" s="57" t="s">
        <v>137</v>
      </c>
      <c r="B11" s="53">
        <v>480</v>
      </c>
      <c r="C11" s="53">
        <v>1007</v>
      </c>
      <c r="D11" s="53">
        <v>500</v>
      </c>
      <c r="E11" s="54">
        <v>507</v>
      </c>
      <c r="F11" s="58" t="s">
        <v>164</v>
      </c>
      <c r="G11" s="59" t="s">
        <v>264</v>
      </c>
      <c r="H11" s="59" t="s">
        <v>264</v>
      </c>
      <c r="I11" s="59" t="s">
        <v>264</v>
      </c>
      <c r="J11" s="59" t="s">
        <v>264</v>
      </c>
      <c r="K11" s="51"/>
    </row>
    <row r="12" spans="1:11" ht="15.6" customHeight="1" x14ac:dyDescent="0.15">
      <c r="A12" s="57" t="s">
        <v>138</v>
      </c>
      <c r="B12" s="53">
        <v>76</v>
      </c>
      <c r="C12" s="53">
        <v>172</v>
      </c>
      <c r="D12" s="53">
        <v>93</v>
      </c>
      <c r="E12" s="54">
        <v>79</v>
      </c>
      <c r="F12" s="67"/>
      <c r="G12" s="68"/>
      <c r="H12" s="68"/>
      <c r="I12" s="68"/>
      <c r="J12" s="69"/>
      <c r="K12" s="51"/>
    </row>
    <row r="13" spans="1:11" ht="15.6" customHeight="1" x14ac:dyDescent="0.15">
      <c r="A13" s="57" t="s">
        <v>139</v>
      </c>
      <c r="B13" s="53">
        <v>213</v>
      </c>
      <c r="C13" s="53">
        <v>426</v>
      </c>
      <c r="D13" s="53">
        <v>196</v>
      </c>
      <c r="E13" s="54">
        <v>230</v>
      </c>
      <c r="F13" s="61" t="s">
        <v>253</v>
      </c>
      <c r="G13" s="56">
        <f>SUM(G14:G32)</f>
        <v>1622</v>
      </c>
      <c r="H13" s="56">
        <f t="shared" ref="H13:J13" si="1">SUM(H14:H32)</f>
        <v>3841</v>
      </c>
      <c r="I13" s="56">
        <f t="shared" si="1"/>
        <v>1862</v>
      </c>
      <c r="J13" s="56">
        <f t="shared" si="1"/>
        <v>1979</v>
      </c>
      <c r="K13" s="51"/>
    </row>
    <row r="14" spans="1:11" ht="15.6" customHeight="1" x14ac:dyDescent="0.15">
      <c r="A14" s="57" t="s">
        <v>140</v>
      </c>
      <c r="B14" s="53">
        <v>97</v>
      </c>
      <c r="C14" s="53">
        <v>205</v>
      </c>
      <c r="D14" s="53">
        <v>89</v>
      </c>
      <c r="E14" s="54">
        <v>116</v>
      </c>
      <c r="F14" s="64" t="s">
        <v>165</v>
      </c>
      <c r="G14" s="65">
        <v>43</v>
      </c>
      <c r="H14" s="65">
        <v>98</v>
      </c>
      <c r="I14" s="65">
        <v>49</v>
      </c>
      <c r="J14" s="65">
        <v>49</v>
      </c>
      <c r="K14" s="51"/>
    </row>
    <row r="15" spans="1:11" ht="15.6" customHeight="1" x14ac:dyDescent="0.15">
      <c r="A15" s="57" t="s">
        <v>141</v>
      </c>
      <c r="B15" s="53">
        <v>56</v>
      </c>
      <c r="C15" s="53">
        <v>102</v>
      </c>
      <c r="D15" s="53">
        <v>53</v>
      </c>
      <c r="E15" s="54">
        <v>49</v>
      </c>
      <c r="F15" s="57" t="s">
        <v>166</v>
      </c>
      <c r="G15" s="53">
        <v>116</v>
      </c>
      <c r="H15" s="53">
        <v>248</v>
      </c>
      <c r="I15" s="53">
        <v>127</v>
      </c>
      <c r="J15" s="53">
        <v>121</v>
      </c>
      <c r="K15" s="51"/>
    </row>
    <row r="16" spans="1:11" ht="15.6" customHeight="1" x14ac:dyDescent="0.15">
      <c r="A16" s="57" t="s">
        <v>142</v>
      </c>
      <c r="B16" s="53">
        <v>67</v>
      </c>
      <c r="C16" s="53">
        <v>136</v>
      </c>
      <c r="D16" s="53">
        <v>69</v>
      </c>
      <c r="E16" s="54">
        <v>67</v>
      </c>
      <c r="F16" s="57" t="s">
        <v>167</v>
      </c>
      <c r="G16" s="53">
        <v>120</v>
      </c>
      <c r="H16" s="53">
        <v>307</v>
      </c>
      <c r="I16" s="53">
        <v>147</v>
      </c>
      <c r="J16" s="53">
        <v>160</v>
      </c>
      <c r="K16" s="51"/>
    </row>
    <row r="17" spans="1:11" ht="15.6" customHeight="1" x14ac:dyDescent="0.15">
      <c r="A17" s="57" t="s">
        <v>143</v>
      </c>
      <c r="B17" s="53">
        <v>12</v>
      </c>
      <c r="C17" s="53">
        <v>34</v>
      </c>
      <c r="D17" s="53">
        <v>15</v>
      </c>
      <c r="E17" s="54">
        <v>19</v>
      </c>
      <c r="F17" s="57" t="s">
        <v>168</v>
      </c>
      <c r="G17" s="53">
        <v>94</v>
      </c>
      <c r="H17" s="53">
        <v>257</v>
      </c>
      <c r="I17" s="53">
        <v>115</v>
      </c>
      <c r="J17" s="53">
        <v>142</v>
      </c>
      <c r="K17" s="51"/>
    </row>
    <row r="18" spans="1:11" ht="15.6" customHeight="1" x14ac:dyDescent="0.15">
      <c r="A18" s="57" t="s">
        <v>144</v>
      </c>
      <c r="B18" s="53">
        <v>12</v>
      </c>
      <c r="C18" s="53">
        <v>25</v>
      </c>
      <c r="D18" s="53">
        <v>13</v>
      </c>
      <c r="E18" s="54">
        <v>12</v>
      </c>
      <c r="F18" s="57" t="s">
        <v>169</v>
      </c>
      <c r="G18" s="53">
        <v>72</v>
      </c>
      <c r="H18" s="53">
        <v>173</v>
      </c>
      <c r="I18" s="53">
        <v>77</v>
      </c>
      <c r="J18" s="53">
        <v>96</v>
      </c>
      <c r="K18" s="51"/>
    </row>
    <row r="19" spans="1:11" ht="15.6" customHeight="1" x14ac:dyDescent="0.15">
      <c r="A19" s="57" t="s">
        <v>145</v>
      </c>
      <c r="B19" s="53">
        <v>35</v>
      </c>
      <c r="C19" s="53">
        <v>61</v>
      </c>
      <c r="D19" s="53">
        <v>29</v>
      </c>
      <c r="E19" s="54">
        <v>32</v>
      </c>
      <c r="F19" s="57" t="s">
        <v>170</v>
      </c>
      <c r="G19" s="53">
        <v>102</v>
      </c>
      <c r="H19" s="53">
        <v>206</v>
      </c>
      <c r="I19" s="53">
        <v>101</v>
      </c>
      <c r="J19" s="53">
        <v>105</v>
      </c>
      <c r="K19" s="51"/>
    </row>
    <row r="20" spans="1:11" ht="15.6" customHeight="1" x14ac:dyDescent="0.15">
      <c r="A20" s="70"/>
      <c r="B20" s="62"/>
      <c r="C20" s="62"/>
      <c r="D20" s="62"/>
      <c r="E20" s="63"/>
      <c r="F20" s="57" t="s">
        <v>171</v>
      </c>
      <c r="G20" s="53">
        <v>51</v>
      </c>
      <c r="H20" s="53">
        <v>116</v>
      </c>
      <c r="I20" s="53">
        <v>57</v>
      </c>
      <c r="J20" s="53">
        <v>59</v>
      </c>
      <c r="K20" s="51"/>
    </row>
    <row r="21" spans="1:11" ht="15.6" customHeight="1" x14ac:dyDescent="0.15">
      <c r="A21" s="61" t="s">
        <v>252</v>
      </c>
      <c r="B21" s="56">
        <f>SUM(B22:B32)+SUM(G4:G11)</f>
        <v>2217</v>
      </c>
      <c r="C21" s="56">
        <f t="shared" ref="C21:E21" si="2">SUM(C22:C32)+SUM(H4:H11)</f>
        <v>4598</v>
      </c>
      <c r="D21" s="56">
        <f t="shared" si="2"/>
        <v>2236</v>
      </c>
      <c r="E21" s="56">
        <f t="shared" si="2"/>
        <v>2362</v>
      </c>
      <c r="F21" s="57" t="s">
        <v>172</v>
      </c>
      <c r="G21" s="53">
        <v>145</v>
      </c>
      <c r="H21" s="53">
        <v>375</v>
      </c>
      <c r="I21" s="53">
        <v>184</v>
      </c>
      <c r="J21" s="53">
        <v>191</v>
      </c>
      <c r="K21" s="51"/>
    </row>
    <row r="22" spans="1:11" ht="15.6" customHeight="1" x14ac:dyDescent="0.15">
      <c r="A22" s="57" t="s">
        <v>146</v>
      </c>
      <c r="B22" s="53">
        <v>346</v>
      </c>
      <c r="C22" s="53">
        <v>723</v>
      </c>
      <c r="D22" s="53">
        <v>349</v>
      </c>
      <c r="E22" s="54">
        <v>374</v>
      </c>
      <c r="F22" s="57" t="s">
        <v>173</v>
      </c>
      <c r="G22" s="53">
        <v>48</v>
      </c>
      <c r="H22" s="53">
        <v>105</v>
      </c>
      <c r="I22" s="53">
        <v>53</v>
      </c>
      <c r="J22" s="53">
        <v>52</v>
      </c>
      <c r="K22" s="51"/>
    </row>
    <row r="23" spans="1:11" ht="15.6" customHeight="1" x14ac:dyDescent="0.15">
      <c r="A23" s="57" t="s">
        <v>147</v>
      </c>
      <c r="B23" s="53">
        <v>427</v>
      </c>
      <c r="C23" s="53">
        <v>857</v>
      </c>
      <c r="D23" s="53">
        <v>427</v>
      </c>
      <c r="E23" s="54">
        <v>430</v>
      </c>
      <c r="F23" s="57" t="s">
        <v>174</v>
      </c>
      <c r="G23" s="53">
        <v>46</v>
      </c>
      <c r="H23" s="53">
        <v>105</v>
      </c>
      <c r="I23" s="53">
        <v>48</v>
      </c>
      <c r="J23" s="53">
        <v>57</v>
      </c>
      <c r="K23" s="51"/>
    </row>
    <row r="24" spans="1:11" ht="15.6" customHeight="1" x14ac:dyDescent="0.15">
      <c r="A24" s="57" t="s">
        <v>148</v>
      </c>
      <c r="B24" s="53">
        <v>106</v>
      </c>
      <c r="C24" s="53">
        <v>245</v>
      </c>
      <c r="D24" s="53">
        <v>111</v>
      </c>
      <c r="E24" s="54">
        <v>134</v>
      </c>
      <c r="F24" s="57" t="s">
        <v>175</v>
      </c>
      <c r="G24" s="53">
        <v>41</v>
      </c>
      <c r="H24" s="53">
        <v>99</v>
      </c>
      <c r="I24" s="53">
        <v>44</v>
      </c>
      <c r="J24" s="53">
        <v>55</v>
      </c>
      <c r="K24" s="51"/>
    </row>
    <row r="25" spans="1:11" ht="15.6" customHeight="1" x14ac:dyDescent="0.15">
      <c r="A25" s="57" t="s">
        <v>149</v>
      </c>
      <c r="B25" s="53">
        <v>393</v>
      </c>
      <c r="C25" s="53">
        <v>816</v>
      </c>
      <c r="D25" s="53">
        <v>377</v>
      </c>
      <c r="E25" s="54">
        <v>439</v>
      </c>
      <c r="F25" s="57" t="s">
        <v>176</v>
      </c>
      <c r="G25" s="53">
        <v>21</v>
      </c>
      <c r="H25" s="53">
        <v>49</v>
      </c>
      <c r="I25" s="53">
        <v>24</v>
      </c>
      <c r="J25" s="53">
        <v>25</v>
      </c>
      <c r="K25" s="51"/>
    </row>
    <row r="26" spans="1:11" ht="15.6" customHeight="1" x14ac:dyDescent="0.15">
      <c r="A26" s="57" t="s">
        <v>150</v>
      </c>
      <c r="B26" s="53">
        <v>66</v>
      </c>
      <c r="C26" s="53">
        <v>125</v>
      </c>
      <c r="D26" s="53">
        <v>68</v>
      </c>
      <c r="E26" s="54">
        <v>57</v>
      </c>
      <c r="F26" s="57" t="s">
        <v>177</v>
      </c>
      <c r="G26" s="53">
        <v>46</v>
      </c>
      <c r="H26" s="53">
        <v>136</v>
      </c>
      <c r="I26" s="53">
        <v>65</v>
      </c>
      <c r="J26" s="53">
        <v>71</v>
      </c>
      <c r="K26" s="51"/>
    </row>
    <row r="27" spans="1:11" ht="15.6" customHeight="1" x14ac:dyDescent="0.15">
      <c r="A27" s="57" t="s">
        <v>151</v>
      </c>
      <c r="B27" s="53">
        <v>44</v>
      </c>
      <c r="C27" s="53">
        <v>75</v>
      </c>
      <c r="D27" s="53">
        <v>39</v>
      </c>
      <c r="E27" s="54">
        <v>36</v>
      </c>
      <c r="F27" s="57" t="s">
        <v>178</v>
      </c>
      <c r="G27" s="53">
        <v>219</v>
      </c>
      <c r="H27" s="53">
        <v>511</v>
      </c>
      <c r="I27" s="53">
        <v>250</v>
      </c>
      <c r="J27" s="53">
        <v>261</v>
      </c>
      <c r="K27" s="51"/>
    </row>
    <row r="28" spans="1:11" ht="15.6" customHeight="1" x14ac:dyDescent="0.15">
      <c r="A28" s="57" t="s">
        <v>152</v>
      </c>
      <c r="B28" s="53">
        <v>87</v>
      </c>
      <c r="C28" s="53">
        <v>178</v>
      </c>
      <c r="D28" s="53">
        <v>88</v>
      </c>
      <c r="E28" s="54">
        <v>90</v>
      </c>
      <c r="F28" s="57" t="s">
        <v>179</v>
      </c>
      <c r="G28" s="53">
        <v>143</v>
      </c>
      <c r="H28" s="53">
        <v>313</v>
      </c>
      <c r="I28" s="53">
        <v>163</v>
      </c>
      <c r="J28" s="53">
        <v>150</v>
      </c>
      <c r="K28" s="51"/>
    </row>
    <row r="29" spans="1:11" ht="15.6" customHeight="1" x14ac:dyDescent="0.15">
      <c r="A29" s="57" t="s">
        <v>153</v>
      </c>
      <c r="B29" s="53">
        <v>105</v>
      </c>
      <c r="C29" s="53">
        <v>203</v>
      </c>
      <c r="D29" s="53">
        <v>99</v>
      </c>
      <c r="E29" s="54">
        <v>104</v>
      </c>
      <c r="F29" s="57" t="s">
        <v>180</v>
      </c>
      <c r="G29" s="53">
        <v>64</v>
      </c>
      <c r="H29" s="53">
        <v>155</v>
      </c>
      <c r="I29" s="53">
        <v>72</v>
      </c>
      <c r="J29" s="53">
        <v>83</v>
      </c>
      <c r="K29" s="51"/>
    </row>
    <row r="30" spans="1:11" ht="15.6" customHeight="1" x14ac:dyDescent="0.15">
      <c r="A30" s="57" t="s">
        <v>154</v>
      </c>
      <c r="B30" s="53">
        <v>45</v>
      </c>
      <c r="C30" s="53">
        <v>90</v>
      </c>
      <c r="D30" s="53">
        <v>41</v>
      </c>
      <c r="E30" s="54">
        <v>49</v>
      </c>
      <c r="F30" s="57" t="s">
        <v>181</v>
      </c>
      <c r="G30" s="53">
        <v>65</v>
      </c>
      <c r="H30" s="53">
        <v>148</v>
      </c>
      <c r="I30" s="53">
        <v>75</v>
      </c>
      <c r="J30" s="53">
        <v>73</v>
      </c>
      <c r="K30" s="51"/>
    </row>
    <row r="31" spans="1:11" ht="15.6" customHeight="1" x14ac:dyDescent="0.15">
      <c r="A31" s="57" t="s">
        <v>155</v>
      </c>
      <c r="B31" s="53">
        <v>0</v>
      </c>
      <c r="C31" s="53">
        <v>0</v>
      </c>
      <c r="D31" s="53">
        <v>0</v>
      </c>
      <c r="E31" s="54">
        <v>0</v>
      </c>
      <c r="F31" s="57" t="s">
        <v>182</v>
      </c>
      <c r="G31" s="53">
        <v>71</v>
      </c>
      <c r="H31" s="53">
        <v>159</v>
      </c>
      <c r="I31" s="53">
        <v>76</v>
      </c>
      <c r="J31" s="53">
        <v>83</v>
      </c>
      <c r="K31" s="51"/>
    </row>
    <row r="32" spans="1:11" ht="15.6" customHeight="1" x14ac:dyDescent="0.15">
      <c r="A32" s="58" t="s">
        <v>156</v>
      </c>
      <c r="B32" s="59">
        <v>113</v>
      </c>
      <c r="C32" s="59">
        <v>253</v>
      </c>
      <c r="D32" s="59">
        <v>125</v>
      </c>
      <c r="E32" s="66">
        <v>128</v>
      </c>
      <c r="F32" s="58" t="s">
        <v>183</v>
      </c>
      <c r="G32" s="59">
        <v>115</v>
      </c>
      <c r="H32" s="59">
        <v>281</v>
      </c>
      <c r="I32" s="59">
        <v>135</v>
      </c>
      <c r="J32" s="59">
        <v>146</v>
      </c>
      <c r="K32" s="51"/>
    </row>
    <row r="33" spans="1:11" ht="15.6" customHeight="1" x14ac:dyDescent="0.15">
      <c r="A33" s="73" t="s">
        <v>270</v>
      </c>
      <c r="B33" s="73"/>
      <c r="C33" s="73"/>
      <c r="D33" s="73"/>
      <c r="E33" s="73"/>
      <c r="F33" s="73"/>
      <c r="G33" s="73"/>
      <c r="H33" s="73"/>
      <c r="I33" s="73"/>
      <c r="J33" s="73"/>
      <c r="K33" s="51"/>
    </row>
    <row r="34" spans="1:11" ht="15.6" customHeight="1" x14ac:dyDescent="0.15">
      <c r="A34" s="78" t="s">
        <v>265</v>
      </c>
      <c r="B34" s="78"/>
      <c r="C34" s="78"/>
      <c r="D34" s="78"/>
      <c r="E34" s="78"/>
      <c r="F34" s="78"/>
      <c r="G34" s="78"/>
      <c r="H34" s="78"/>
      <c r="I34" s="78"/>
      <c r="J34" s="78"/>
      <c r="K34" s="51"/>
    </row>
    <row r="35" spans="1:11" ht="15.6" customHeight="1" x14ac:dyDescent="0.15">
      <c r="A35" s="77"/>
      <c r="B35" s="77"/>
      <c r="C35" s="77"/>
      <c r="D35" s="77"/>
      <c r="E35" s="77"/>
      <c r="F35" s="77"/>
      <c r="G35" s="77"/>
      <c r="H35" s="77"/>
      <c r="I35" s="77"/>
      <c r="J35" s="77"/>
      <c r="K35" s="51"/>
    </row>
    <row r="36" spans="1:11" ht="17.100000000000001" customHeight="1" x14ac:dyDescent="0.15">
      <c r="A36" s="55" t="s">
        <v>250</v>
      </c>
      <c r="B36" s="55" t="s">
        <v>132</v>
      </c>
      <c r="C36" s="55" t="s">
        <v>133</v>
      </c>
      <c r="D36" s="55" t="s">
        <v>1</v>
      </c>
      <c r="E36" s="55" t="s">
        <v>2</v>
      </c>
      <c r="F36" s="55" t="s">
        <v>250</v>
      </c>
      <c r="G36" s="55" t="s">
        <v>132</v>
      </c>
      <c r="H36" s="55" t="s">
        <v>133</v>
      </c>
      <c r="I36" s="55" t="s">
        <v>1</v>
      </c>
      <c r="J36" s="55" t="s">
        <v>2</v>
      </c>
      <c r="K36" s="51"/>
    </row>
    <row r="37" spans="1:11" ht="17.100000000000001" customHeight="1" x14ac:dyDescent="0.15">
      <c r="A37" s="61" t="s">
        <v>254</v>
      </c>
      <c r="B37" s="56">
        <f>SUM(B38:B41)</f>
        <v>2263</v>
      </c>
      <c r="C37" s="56">
        <f t="shared" ref="C37:E37" si="3">SUM(C38:C41)</f>
        <v>4128</v>
      </c>
      <c r="D37" s="56">
        <f t="shared" si="3"/>
        <v>1925</v>
      </c>
      <c r="E37" s="71">
        <f t="shared" si="3"/>
        <v>2203</v>
      </c>
      <c r="F37" s="64" t="s">
        <v>216</v>
      </c>
      <c r="G37" s="65">
        <v>99</v>
      </c>
      <c r="H37" s="65">
        <v>214</v>
      </c>
      <c r="I37" s="65">
        <v>103</v>
      </c>
      <c r="J37" s="65">
        <v>111</v>
      </c>
      <c r="K37" s="51"/>
    </row>
    <row r="38" spans="1:11" ht="17.100000000000001" customHeight="1" x14ac:dyDescent="0.15">
      <c r="A38" s="57" t="s">
        <v>184</v>
      </c>
      <c r="B38" s="53">
        <v>162</v>
      </c>
      <c r="C38" s="53">
        <v>292</v>
      </c>
      <c r="D38" s="53">
        <v>140</v>
      </c>
      <c r="E38" s="54">
        <v>152</v>
      </c>
      <c r="F38" s="57" t="s">
        <v>217</v>
      </c>
      <c r="G38" s="53">
        <v>26</v>
      </c>
      <c r="H38" s="53">
        <v>51</v>
      </c>
      <c r="I38" s="53">
        <v>24</v>
      </c>
      <c r="J38" s="53">
        <v>27</v>
      </c>
      <c r="K38" s="51"/>
    </row>
    <row r="39" spans="1:11" ht="17.100000000000001" customHeight="1" x14ac:dyDescent="0.15">
      <c r="A39" s="57" t="s">
        <v>185</v>
      </c>
      <c r="B39" s="53">
        <v>1240</v>
      </c>
      <c r="C39" s="53">
        <v>2275</v>
      </c>
      <c r="D39" s="53">
        <v>1063</v>
      </c>
      <c r="E39" s="54">
        <v>1212</v>
      </c>
      <c r="F39" s="57" t="s">
        <v>218</v>
      </c>
      <c r="G39" s="53">
        <v>58</v>
      </c>
      <c r="H39" s="53">
        <v>128</v>
      </c>
      <c r="I39" s="53">
        <v>68</v>
      </c>
      <c r="J39" s="53">
        <v>60</v>
      </c>
      <c r="K39" s="51"/>
    </row>
    <row r="40" spans="1:11" ht="17.100000000000001" customHeight="1" x14ac:dyDescent="0.15">
      <c r="A40" s="57" t="s">
        <v>186</v>
      </c>
      <c r="B40" s="53">
        <v>677</v>
      </c>
      <c r="C40" s="53">
        <v>1219</v>
      </c>
      <c r="D40" s="53">
        <v>549</v>
      </c>
      <c r="E40" s="54">
        <v>670</v>
      </c>
      <c r="F40" s="57" t="s">
        <v>219</v>
      </c>
      <c r="G40" s="53">
        <v>108</v>
      </c>
      <c r="H40" s="53">
        <v>230</v>
      </c>
      <c r="I40" s="53">
        <v>112</v>
      </c>
      <c r="J40" s="53">
        <v>118</v>
      </c>
      <c r="K40" s="51"/>
    </row>
    <row r="41" spans="1:11" ht="17.100000000000001" customHeight="1" x14ac:dyDescent="0.15">
      <c r="A41" s="57" t="s">
        <v>187</v>
      </c>
      <c r="B41" s="53">
        <v>184</v>
      </c>
      <c r="C41" s="53">
        <v>342</v>
      </c>
      <c r="D41" s="53">
        <v>173</v>
      </c>
      <c r="E41" s="54">
        <v>169</v>
      </c>
      <c r="F41" s="57" t="s">
        <v>220</v>
      </c>
      <c r="G41" s="53">
        <v>18</v>
      </c>
      <c r="H41" s="53">
        <v>34</v>
      </c>
      <c r="I41" s="53">
        <v>18</v>
      </c>
      <c r="J41" s="53">
        <v>16</v>
      </c>
      <c r="K41" s="51"/>
    </row>
    <row r="42" spans="1:11" ht="17.100000000000001" customHeight="1" x14ac:dyDescent="0.15">
      <c r="A42" s="70"/>
      <c r="B42" s="62"/>
      <c r="C42" s="62"/>
      <c r="D42" s="62"/>
      <c r="E42" s="62"/>
      <c r="F42" s="57" t="s">
        <v>221</v>
      </c>
      <c r="G42" s="53">
        <v>108</v>
      </c>
      <c r="H42" s="53">
        <v>186</v>
      </c>
      <c r="I42" s="53">
        <v>77</v>
      </c>
      <c r="J42" s="53">
        <v>109</v>
      </c>
      <c r="K42" s="51"/>
    </row>
    <row r="43" spans="1:11" ht="17.100000000000001" customHeight="1" x14ac:dyDescent="0.15">
      <c r="A43" s="61" t="s">
        <v>255</v>
      </c>
      <c r="B43" s="56">
        <f>SUM(B44:B60)</f>
        <v>4651</v>
      </c>
      <c r="C43" s="56">
        <f t="shared" ref="C43:E43" si="4">SUM(C44:C60)</f>
        <v>9300</v>
      </c>
      <c r="D43" s="56">
        <f t="shared" si="4"/>
        <v>4443</v>
      </c>
      <c r="E43" s="71">
        <f t="shared" si="4"/>
        <v>4857</v>
      </c>
      <c r="F43" s="57" t="s">
        <v>222</v>
      </c>
      <c r="G43" s="53">
        <v>17</v>
      </c>
      <c r="H43" s="53">
        <v>39</v>
      </c>
      <c r="I43" s="53">
        <v>20</v>
      </c>
      <c r="J43" s="53">
        <v>19</v>
      </c>
      <c r="K43" s="51"/>
    </row>
    <row r="44" spans="1:11" ht="17.100000000000001" customHeight="1" x14ac:dyDescent="0.15">
      <c r="A44" s="57" t="s">
        <v>188</v>
      </c>
      <c r="B44" s="53">
        <v>208</v>
      </c>
      <c r="C44" s="53">
        <v>444</v>
      </c>
      <c r="D44" s="53">
        <v>211</v>
      </c>
      <c r="E44" s="54">
        <v>233</v>
      </c>
      <c r="F44" s="57" t="s">
        <v>223</v>
      </c>
      <c r="G44" s="53">
        <v>160</v>
      </c>
      <c r="H44" s="53">
        <v>308</v>
      </c>
      <c r="I44" s="53">
        <v>151</v>
      </c>
      <c r="J44" s="53">
        <v>157</v>
      </c>
      <c r="K44" s="51"/>
    </row>
    <row r="45" spans="1:11" ht="17.100000000000001" customHeight="1" x14ac:dyDescent="0.15">
      <c r="A45" s="57" t="s">
        <v>189</v>
      </c>
      <c r="B45" s="53">
        <v>190</v>
      </c>
      <c r="C45" s="53">
        <v>395</v>
      </c>
      <c r="D45" s="53">
        <v>193</v>
      </c>
      <c r="E45" s="54">
        <v>202</v>
      </c>
      <c r="F45" s="57" t="s">
        <v>224</v>
      </c>
      <c r="G45" s="53">
        <v>129</v>
      </c>
      <c r="H45" s="53">
        <v>230</v>
      </c>
      <c r="I45" s="53">
        <v>121</v>
      </c>
      <c r="J45" s="53">
        <v>109</v>
      </c>
      <c r="K45" s="51"/>
    </row>
    <row r="46" spans="1:11" ht="17.100000000000001" customHeight="1" x14ac:dyDescent="0.15">
      <c r="A46" s="57" t="s">
        <v>190</v>
      </c>
      <c r="B46" s="53">
        <v>188</v>
      </c>
      <c r="C46" s="53">
        <v>401</v>
      </c>
      <c r="D46" s="53">
        <v>176</v>
      </c>
      <c r="E46" s="54">
        <v>225</v>
      </c>
      <c r="F46" s="58" t="s">
        <v>225</v>
      </c>
      <c r="G46" s="59">
        <v>57</v>
      </c>
      <c r="H46" s="59">
        <v>57</v>
      </c>
      <c r="I46" s="59">
        <v>42</v>
      </c>
      <c r="J46" s="59">
        <v>15</v>
      </c>
      <c r="K46" s="51"/>
    </row>
    <row r="47" spans="1:11" ht="17.100000000000001" customHeight="1" x14ac:dyDescent="0.15">
      <c r="A47" s="57" t="s">
        <v>191</v>
      </c>
      <c r="B47" s="53">
        <v>175</v>
      </c>
      <c r="C47" s="53">
        <v>315</v>
      </c>
      <c r="D47" s="53">
        <v>149</v>
      </c>
      <c r="E47" s="54">
        <v>166</v>
      </c>
      <c r="F47" s="72"/>
      <c r="G47" s="73"/>
      <c r="H47" s="73"/>
      <c r="I47" s="73"/>
      <c r="J47" s="74"/>
      <c r="K47" s="51"/>
    </row>
    <row r="48" spans="1:11" ht="17.100000000000001" customHeight="1" x14ac:dyDescent="0.15">
      <c r="A48" s="57" t="s">
        <v>192</v>
      </c>
      <c r="B48" s="53">
        <v>131</v>
      </c>
      <c r="C48" s="53">
        <v>261</v>
      </c>
      <c r="D48" s="53">
        <v>128</v>
      </c>
      <c r="E48" s="54">
        <v>133</v>
      </c>
      <c r="F48" s="58"/>
      <c r="G48" s="75"/>
      <c r="H48" s="75"/>
      <c r="I48" s="75"/>
      <c r="J48" s="76"/>
      <c r="K48" s="51"/>
    </row>
    <row r="49" spans="1:11" ht="17.100000000000001" customHeight="1" x14ac:dyDescent="0.15">
      <c r="A49" s="57" t="s">
        <v>193</v>
      </c>
      <c r="B49" s="53">
        <v>187</v>
      </c>
      <c r="C49" s="53">
        <v>375</v>
      </c>
      <c r="D49" s="53">
        <v>181</v>
      </c>
      <c r="E49" s="54">
        <v>194</v>
      </c>
      <c r="F49" s="61" t="s">
        <v>257</v>
      </c>
      <c r="G49" s="56">
        <f>SUM(G50:G73)</f>
        <v>2000</v>
      </c>
      <c r="H49" s="56">
        <f t="shared" ref="H49:J49" si="5">SUM(H50:H73)</f>
        <v>4084</v>
      </c>
      <c r="I49" s="56">
        <f t="shared" si="5"/>
        <v>1938</v>
      </c>
      <c r="J49" s="56">
        <f t="shared" si="5"/>
        <v>2146</v>
      </c>
      <c r="K49" s="51"/>
    </row>
    <row r="50" spans="1:11" ht="17.100000000000001" customHeight="1" x14ac:dyDescent="0.15">
      <c r="A50" s="57" t="s">
        <v>194</v>
      </c>
      <c r="B50" s="53">
        <v>484</v>
      </c>
      <c r="C50" s="53">
        <v>881</v>
      </c>
      <c r="D50" s="53">
        <v>407</v>
      </c>
      <c r="E50" s="54">
        <v>474</v>
      </c>
      <c r="F50" s="64" t="s">
        <v>226</v>
      </c>
      <c r="G50" s="65">
        <v>187</v>
      </c>
      <c r="H50" s="65">
        <v>361</v>
      </c>
      <c r="I50" s="65">
        <v>183</v>
      </c>
      <c r="J50" s="65">
        <v>178</v>
      </c>
      <c r="K50" s="51"/>
    </row>
    <row r="51" spans="1:11" ht="17.100000000000001" customHeight="1" x14ac:dyDescent="0.15">
      <c r="A51" s="57" t="s">
        <v>195</v>
      </c>
      <c r="B51" s="53">
        <v>703</v>
      </c>
      <c r="C51" s="53">
        <v>1434</v>
      </c>
      <c r="D51" s="53">
        <v>667</v>
      </c>
      <c r="E51" s="54">
        <v>767</v>
      </c>
      <c r="F51" s="57" t="s">
        <v>227</v>
      </c>
      <c r="G51" s="53">
        <v>144</v>
      </c>
      <c r="H51" s="53">
        <v>307</v>
      </c>
      <c r="I51" s="53">
        <v>152</v>
      </c>
      <c r="J51" s="53">
        <v>155</v>
      </c>
      <c r="K51" s="51"/>
    </row>
    <row r="52" spans="1:11" ht="17.100000000000001" customHeight="1" x14ac:dyDescent="0.15">
      <c r="A52" s="57" t="s">
        <v>196</v>
      </c>
      <c r="B52" s="53">
        <v>441</v>
      </c>
      <c r="C52" s="53">
        <v>883</v>
      </c>
      <c r="D52" s="53">
        <v>406</v>
      </c>
      <c r="E52" s="54">
        <v>477</v>
      </c>
      <c r="F52" s="57" t="s">
        <v>228</v>
      </c>
      <c r="G52" s="53">
        <v>255</v>
      </c>
      <c r="H52" s="53">
        <v>454</v>
      </c>
      <c r="I52" s="53">
        <v>190</v>
      </c>
      <c r="J52" s="53">
        <v>264</v>
      </c>
      <c r="K52" s="51"/>
    </row>
    <row r="53" spans="1:11" ht="17.100000000000001" customHeight="1" x14ac:dyDescent="0.15">
      <c r="A53" s="57" t="s">
        <v>197</v>
      </c>
      <c r="B53" s="53">
        <v>110</v>
      </c>
      <c r="C53" s="53">
        <v>230</v>
      </c>
      <c r="D53" s="53">
        <v>113</v>
      </c>
      <c r="E53" s="54">
        <v>117</v>
      </c>
      <c r="F53" s="57" t="s">
        <v>229</v>
      </c>
      <c r="G53" s="53">
        <v>187</v>
      </c>
      <c r="H53" s="53">
        <v>347</v>
      </c>
      <c r="I53" s="53">
        <v>165</v>
      </c>
      <c r="J53" s="53">
        <v>182</v>
      </c>
      <c r="K53" s="51"/>
    </row>
    <row r="54" spans="1:11" ht="17.100000000000001" customHeight="1" x14ac:dyDescent="0.15">
      <c r="A54" s="57" t="s">
        <v>198</v>
      </c>
      <c r="B54" s="53">
        <v>100</v>
      </c>
      <c r="C54" s="53">
        <v>210</v>
      </c>
      <c r="D54" s="53">
        <v>106</v>
      </c>
      <c r="E54" s="54">
        <v>104</v>
      </c>
      <c r="F54" s="57" t="s">
        <v>230</v>
      </c>
      <c r="G54" s="53">
        <v>116</v>
      </c>
      <c r="H54" s="53">
        <v>244</v>
      </c>
      <c r="I54" s="53">
        <v>108</v>
      </c>
      <c r="J54" s="53">
        <v>136</v>
      </c>
      <c r="K54" s="51"/>
    </row>
    <row r="55" spans="1:11" ht="17.100000000000001" customHeight="1" x14ac:dyDescent="0.15">
      <c r="A55" s="57" t="s">
        <v>199</v>
      </c>
      <c r="B55" s="53">
        <v>50</v>
      </c>
      <c r="C55" s="53">
        <v>91</v>
      </c>
      <c r="D55" s="53">
        <v>45</v>
      </c>
      <c r="E55" s="54">
        <v>46</v>
      </c>
      <c r="F55" s="57" t="s">
        <v>231</v>
      </c>
      <c r="G55" s="53">
        <v>107</v>
      </c>
      <c r="H55" s="53">
        <v>235</v>
      </c>
      <c r="I55" s="53">
        <v>113</v>
      </c>
      <c r="J55" s="53">
        <v>122</v>
      </c>
      <c r="K55" s="51"/>
    </row>
    <row r="56" spans="1:11" ht="17.100000000000001" customHeight="1" x14ac:dyDescent="0.15">
      <c r="A56" s="57" t="s">
        <v>200</v>
      </c>
      <c r="B56" s="53">
        <v>1039</v>
      </c>
      <c r="C56" s="53">
        <v>2096</v>
      </c>
      <c r="D56" s="53">
        <v>1022</v>
      </c>
      <c r="E56" s="54">
        <v>1074</v>
      </c>
      <c r="F56" s="57" t="s">
        <v>232</v>
      </c>
      <c r="G56" s="53">
        <v>150</v>
      </c>
      <c r="H56" s="53">
        <v>289</v>
      </c>
      <c r="I56" s="53">
        <v>163</v>
      </c>
      <c r="J56" s="53">
        <v>126</v>
      </c>
      <c r="K56" s="51"/>
    </row>
    <row r="57" spans="1:11" ht="17.100000000000001" customHeight="1" x14ac:dyDescent="0.15">
      <c r="A57" s="57" t="s">
        <v>201</v>
      </c>
      <c r="B57" s="53">
        <v>120</v>
      </c>
      <c r="C57" s="53">
        <v>192</v>
      </c>
      <c r="D57" s="53">
        <v>98</v>
      </c>
      <c r="E57" s="54">
        <v>94</v>
      </c>
      <c r="F57" s="57" t="s">
        <v>233</v>
      </c>
      <c r="G57" s="53" t="s">
        <v>264</v>
      </c>
      <c r="H57" s="53" t="s">
        <v>264</v>
      </c>
      <c r="I57" s="53" t="s">
        <v>264</v>
      </c>
      <c r="J57" s="53" t="s">
        <v>264</v>
      </c>
      <c r="K57" s="51"/>
    </row>
    <row r="58" spans="1:11" ht="17.100000000000001" customHeight="1" x14ac:dyDescent="0.15">
      <c r="A58" s="57" t="s">
        <v>202</v>
      </c>
      <c r="B58" s="53">
        <v>356</v>
      </c>
      <c r="C58" s="53">
        <v>745</v>
      </c>
      <c r="D58" s="53">
        <v>362</v>
      </c>
      <c r="E58" s="54">
        <v>383</v>
      </c>
      <c r="F58" s="57" t="s">
        <v>234</v>
      </c>
      <c r="G58" s="53">
        <v>105</v>
      </c>
      <c r="H58" s="53">
        <v>218</v>
      </c>
      <c r="I58" s="53">
        <v>102</v>
      </c>
      <c r="J58" s="53">
        <v>116</v>
      </c>
      <c r="K58" s="51"/>
    </row>
    <row r="59" spans="1:11" ht="17.100000000000001" customHeight="1" x14ac:dyDescent="0.15">
      <c r="A59" s="57" t="s">
        <v>203</v>
      </c>
      <c r="B59" s="53">
        <v>125</v>
      </c>
      <c r="C59" s="53">
        <v>249</v>
      </c>
      <c r="D59" s="53">
        <v>129</v>
      </c>
      <c r="E59" s="54">
        <v>120</v>
      </c>
      <c r="F59" s="57" t="s">
        <v>235</v>
      </c>
      <c r="G59" s="53">
        <v>13</v>
      </c>
      <c r="H59" s="53">
        <v>42</v>
      </c>
      <c r="I59" s="53">
        <v>21</v>
      </c>
      <c r="J59" s="53">
        <v>21</v>
      </c>
      <c r="K59" s="51"/>
    </row>
    <row r="60" spans="1:11" ht="17.100000000000001" customHeight="1" x14ac:dyDescent="0.15">
      <c r="A60" s="57" t="s">
        <v>204</v>
      </c>
      <c r="B60" s="53">
        <v>44</v>
      </c>
      <c r="C60" s="53">
        <v>98</v>
      </c>
      <c r="D60" s="53">
        <v>50</v>
      </c>
      <c r="E60" s="54">
        <v>48</v>
      </c>
      <c r="F60" s="57" t="s">
        <v>236</v>
      </c>
      <c r="G60" s="53">
        <v>18</v>
      </c>
      <c r="H60" s="53">
        <v>33</v>
      </c>
      <c r="I60" s="53">
        <v>17</v>
      </c>
      <c r="J60" s="53">
        <v>16</v>
      </c>
      <c r="K60" s="51"/>
    </row>
    <row r="61" spans="1:11" ht="17.100000000000001" customHeight="1" x14ac:dyDescent="0.15">
      <c r="A61" s="70"/>
      <c r="B61" s="62"/>
      <c r="C61" s="62"/>
      <c r="D61" s="62"/>
      <c r="E61" s="63"/>
      <c r="F61" s="57" t="s">
        <v>237</v>
      </c>
      <c r="G61" s="53">
        <v>9</v>
      </c>
      <c r="H61" s="53">
        <v>12</v>
      </c>
      <c r="I61" s="53">
        <v>5</v>
      </c>
      <c r="J61" s="53">
        <v>7</v>
      </c>
      <c r="K61" s="51"/>
    </row>
    <row r="62" spans="1:11" ht="17.100000000000001" customHeight="1" x14ac:dyDescent="0.15">
      <c r="A62" s="61" t="s">
        <v>256</v>
      </c>
      <c r="B62" s="56">
        <f>SUM(B63:B73)+SUM(G37:G46)</f>
        <v>2177</v>
      </c>
      <c r="C62" s="56">
        <f t="shared" ref="C62:E62" si="6">SUM(C63:C73)+SUM(H37:H46)</f>
        <v>4403</v>
      </c>
      <c r="D62" s="56">
        <f t="shared" si="6"/>
        <v>2156</v>
      </c>
      <c r="E62" s="56">
        <f t="shared" si="6"/>
        <v>2247</v>
      </c>
      <c r="F62" s="57" t="s">
        <v>238</v>
      </c>
      <c r="G62" s="53">
        <v>25</v>
      </c>
      <c r="H62" s="53">
        <v>52</v>
      </c>
      <c r="I62" s="53">
        <v>27</v>
      </c>
      <c r="J62" s="53">
        <v>25</v>
      </c>
      <c r="K62" s="51"/>
    </row>
    <row r="63" spans="1:11" ht="17.100000000000001" customHeight="1" x14ac:dyDescent="0.15">
      <c r="A63" s="57" t="s">
        <v>205</v>
      </c>
      <c r="B63" s="53">
        <v>179</v>
      </c>
      <c r="C63" s="53">
        <v>329</v>
      </c>
      <c r="D63" s="53">
        <v>170</v>
      </c>
      <c r="E63" s="54">
        <v>159</v>
      </c>
      <c r="F63" s="57" t="s">
        <v>239</v>
      </c>
      <c r="G63" s="53">
        <v>78</v>
      </c>
      <c r="H63" s="53">
        <v>186</v>
      </c>
      <c r="I63" s="53">
        <v>92</v>
      </c>
      <c r="J63" s="53">
        <v>94</v>
      </c>
      <c r="K63" s="51"/>
    </row>
    <row r="64" spans="1:11" ht="17.100000000000001" customHeight="1" x14ac:dyDescent="0.15">
      <c r="A64" s="57" t="s">
        <v>206</v>
      </c>
      <c r="B64" s="53">
        <v>307</v>
      </c>
      <c r="C64" s="53">
        <v>655</v>
      </c>
      <c r="D64" s="53">
        <v>330</v>
      </c>
      <c r="E64" s="54">
        <v>325</v>
      </c>
      <c r="F64" s="57" t="s">
        <v>240</v>
      </c>
      <c r="G64" s="53" t="s">
        <v>264</v>
      </c>
      <c r="H64" s="53" t="s">
        <v>264</v>
      </c>
      <c r="I64" s="53" t="s">
        <v>264</v>
      </c>
      <c r="J64" s="53" t="s">
        <v>264</v>
      </c>
      <c r="K64" s="51"/>
    </row>
    <row r="65" spans="1:11" ht="17.100000000000001" customHeight="1" x14ac:dyDescent="0.15">
      <c r="A65" s="57" t="s">
        <v>207</v>
      </c>
      <c r="B65" s="53">
        <v>25</v>
      </c>
      <c r="C65" s="53">
        <v>58</v>
      </c>
      <c r="D65" s="53">
        <v>29</v>
      </c>
      <c r="E65" s="54">
        <v>29</v>
      </c>
      <c r="F65" s="57" t="s">
        <v>241</v>
      </c>
      <c r="G65" s="53">
        <v>138</v>
      </c>
      <c r="H65" s="53">
        <v>296</v>
      </c>
      <c r="I65" s="53">
        <v>142</v>
      </c>
      <c r="J65" s="53">
        <v>154</v>
      </c>
      <c r="K65" s="51"/>
    </row>
    <row r="66" spans="1:11" ht="17.100000000000001" customHeight="1" x14ac:dyDescent="0.15">
      <c r="A66" s="57" t="s">
        <v>208</v>
      </c>
      <c r="B66" s="53">
        <v>20</v>
      </c>
      <c r="C66" s="53">
        <v>49</v>
      </c>
      <c r="D66" s="53">
        <v>24</v>
      </c>
      <c r="E66" s="54">
        <v>25</v>
      </c>
      <c r="F66" s="57" t="s">
        <v>242</v>
      </c>
      <c r="G66" s="53">
        <v>81</v>
      </c>
      <c r="H66" s="53">
        <v>178</v>
      </c>
      <c r="I66" s="53">
        <v>86</v>
      </c>
      <c r="J66" s="53">
        <v>92</v>
      </c>
      <c r="K66" s="51"/>
    </row>
    <row r="67" spans="1:11" ht="17.100000000000001" customHeight="1" x14ac:dyDescent="0.15">
      <c r="A67" s="57" t="s">
        <v>209</v>
      </c>
      <c r="B67" s="53">
        <v>27</v>
      </c>
      <c r="C67" s="53">
        <v>54</v>
      </c>
      <c r="D67" s="53">
        <v>28</v>
      </c>
      <c r="E67" s="54">
        <v>26</v>
      </c>
      <c r="F67" s="57" t="s">
        <v>243</v>
      </c>
      <c r="G67" s="53" t="s">
        <v>264</v>
      </c>
      <c r="H67" s="53" t="s">
        <v>264</v>
      </c>
      <c r="I67" s="53" t="s">
        <v>264</v>
      </c>
      <c r="J67" s="53" t="s">
        <v>264</v>
      </c>
      <c r="K67" s="51"/>
    </row>
    <row r="68" spans="1:11" ht="17.100000000000001" customHeight="1" x14ac:dyDescent="0.15">
      <c r="A68" s="57" t="s">
        <v>210</v>
      </c>
      <c r="B68" s="53">
        <v>178</v>
      </c>
      <c r="C68" s="53">
        <v>412</v>
      </c>
      <c r="D68" s="53">
        <v>208</v>
      </c>
      <c r="E68" s="54">
        <v>204</v>
      </c>
      <c r="F68" s="57" t="s">
        <v>244</v>
      </c>
      <c r="G68" s="53">
        <v>160</v>
      </c>
      <c r="H68" s="53">
        <v>335</v>
      </c>
      <c r="I68" s="53">
        <v>146</v>
      </c>
      <c r="J68" s="53">
        <v>189</v>
      </c>
      <c r="K68" s="51"/>
    </row>
    <row r="69" spans="1:11" ht="17.100000000000001" customHeight="1" x14ac:dyDescent="0.15">
      <c r="A69" s="57" t="s">
        <v>211</v>
      </c>
      <c r="B69" s="53">
        <v>293</v>
      </c>
      <c r="C69" s="53">
        <v>646</v>
      </c>
      <c r="D69" s="53">
        <v>298</v>
      </c>
      <c r="E69" s="54">
        <v>348</v>
      </c>
      <c r="F69" s="57" t="s">
        <v>245</v>
      </c>
      <c r="G69" s="53">
        <v>186</v>
      </c>
      <c r="H69" s="53">
        <v>394</v>
      </c>
      <c r="I69" s="53">
        <v>181</v>
      </c>
      <c r="J69" s="53">
        <v>213</v>
      </c>
      <c r="K69" s="51"/>
    </row>
    <row r="70" spans="1:11" ht="17.100000000000001" customHeight="1" x14ac:dyDescent="0.15">
      <c r="A70" s="57" t="s">
        <v>212</v>
      </c>
      <c r="B70" s="53">
        <v>174</v>
      </c>
      <c r="C70" s="53">
        <v>344</v>
      </c>
      <c r="D70" s="53">
        <v>167</v>
      </c>
      <c r="E70" s="54">
        <v>177</v>
      </c>
      <c r="F70" s="57" t="s">
        <v>246</v>
      </c>
      <c r="G70" s="53">
        <v>41</v>
      </c>
      <c r="H70" s="53">
        <v>101</v>
      </c>
      <c r="I70" s="53">
        <v>45</v>
      </c>
      <c r="J70" s="53">
        <v>56</v>
      </c>
      <c r="K70" s="51"/>
    </row>
    <row r="71" spans="1:11" ht="17.100000000000001" customHeight="1" x14ac:dyDescent="0.15">
      <c r="A71" s="57" t="s">
        <v>213</v>
      </c>
      <c r="B71" s="53">
        <v>60</v>
      </c>
      <c r="C71" s="53">
        <v>139</v>
      </c>
      <c r="D71" s="53">
        <v>70</v>
      </c>
      <c r="E71" s="54">
        <v>69</v>
      </c>
      <c r="F71" s="57" t="s">
        <v>247</v>
      </c>
      <c r="G71" s="53">
        <v>0</v>
      </c>
      <c r="H71" s="53">
        <v>0</v>
      </c>
      <c r="I71" s="53">
        <v>0</v>
      </c>
      <c r="J71" s="53">
        <v>0</v>
      </c>
      <c r="K71" s="51"/>
    </row>
    <row r="72" spans="1:11" ht="17.100000000000001" customHeight="1" x14ac:dyDescent="0.15">
      <c r="A72" s="57" t="s">
        <v>214</v>
      </c>
      <c r="B72" s="53">
        <v>43</v>
      </c>
      <c r="C72" s="53">
        <v>96</v>
      </c>
      <c r="D72" s="53">
        <v>45</v>
      </c>
      <c r="E72" s="54">
        <v>51</v>
      </c>
      <c r="F72" s="57" t="s">
        <v>248</v>
      </c>
      <c r="G72" s="53" t="s">
        <v>264</v>
      </c>
      <c r="H72" s="53" t="s">
        <v>264</v>
      </c>
      <c r="I72" s="53" t="s">
        <v>264</v>
      </c>
      <c r="J72" s="53" t="s">
        <v>264</v>
      </c>
      <c r="K72" s="51"/>
    </row>
    <row r="73" spans="1:11" ht="17.100000000000001" customHeight="1" x14ac:dyDescent="0.15">
      <c r="A73" s="58" t="s">
        <v>215</v>
      </c>
      <c r="B73" s="59">
        <v>91</v>
      </c>
      <c r="C73" s="59">
        <v>144</v>
      </c>
      <c r="D73" s="59">
        <v>51</v>
      </c>
      <c r="E73" s="66">
        <v>93</v>
      </c>
      <c r="F73" s="58" t="s">
        <v>249</v>
      </c>
      <c r="G73" s="59">
        <v>0</v>
      </c>
      <c r="H73" s="59">
        <v>0</v>
      </c>
      <c r="I73" s="59">
        <v>0</v>
      </c>
      <c r="J73" s="59">
        <v>0</v>
      </c>
      <c r="K73" s="51"/>
    </row>
    <row r="74" spans="1:11" ht="17.100000000000001" customHeight="1" x14ac:dyDescent="0.15">
      <c r="A74" s="51" t="s">
        <v>270</v>
      </c>
      <c r="B74" s="51"/>
      <c r="C74" s="51"/>
      <c r="D74" s="51"/>
      <c r="E74" s="51"/>
      <c r="F74" s="51"/>
      <c r="G74" s="51"/>
      <c r="H74" s="51"/>
      <c r="I74" s="51"/>
      <c r="J74" s="51"/>
      <c r="K74" s="51"/>
    </row>
    <row r="75" spans="1:11" ht="17.100000000000001" customHeight="1" x14ac:dyDescent="0.15">
      <c r="A75" s="47" t="s">
        <v>265</v>
      </c>
    </row>
  </sheetData>
  <mergeCells count="1">
    <mergeCell ref="H2:J2"/>
  </mergeCells>
  <phoneticPr fontId="2"/>
  <pageMargins left="0.59055118110236227" right="0" top="0.78740157480314965" bottom="0.78740157480314965" header="0.51200000000000001" footer="0.51200000000000001"/>
  <pageSetup paperSize="9" orientation="portrait" horizontalDpi="1200" verticalDpi="1200" r:id="rId1"/>
  <headerFooter alignWithMargins="0"/>
  <rowBreaks count="1" manualBreakCount="1">
    <brk id="3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国勢調査人口</vt:lpstr>
      <vt:lpstr>住民基本台帳人口</vt:lpstr>
      <vt:lpstr>町丁字別人口</vt:lpstr>
      <vt:lpstr>町丁字別人口!Print_Area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南房総市役所</dc:creator>
  <cp:lastModifiedBy>Administrator</cp:lastModifiedBy>
  <cp:lastPrinted>2023-03-15T04:43:33Z</cp:lastPrinted>
  <dcterms:created xsi:type="dcterms:W3CDTF">2016-12-09T00:44:41Z</dcterms:created>
  <dcterms:modified xsi:type="dcterms:W3CDTF">2025-03-18T07:02:09Z</dcterms:modified>
</cp:coreProperties>
</file>