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財政係\財政係\財政状況の公表\◆財政状況資料集\H29\20191016 【依頼：1023〆】平成２９年度財政状況資料集の再作成及び再公表について\02市→県（回答）\"/>
    </mc:Choice>
  </mc:AlternateContent>
  <bookViews>
    <workbookView xWindow="0" yWindow="0" windowWidth="15360" windowHeight="7635" tabRatio="8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<sst xmlns="http://schemas.openxmlformats.org/spreadsheetml/2006/main" count="1107" uniqueCount="613">
  <si>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</si>
  <si>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</si>
  <si>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</si>
  <si>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</si>
  <si>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</si>
  <si>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</si>
  <si>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</si>
  <si>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</si>
  <si>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</si>
  <si>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</si>
  <si>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</si>
  <si>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</si>
  <si>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</si>
  <si>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</si>
  <si>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</si>
  <si>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</si>
  <si>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</si>
  <si>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</si>
  <si>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</si>
  <si>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</si>
  <si>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</si>
  <si>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</si>
  <si>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</si>
  <si>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</si>
  <si>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</si>
  <si>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</si>
  <si>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</si>
  <si>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</si>
  <si>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</si>
  <si>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</si>
  <si>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</si>
  <si>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</si>
  <si>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</si>
  <si>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</si>
  <si>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</si>
  <si>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</si>
  <si>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</si>
  <si>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</si>
  <si>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</si>
  <si>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</si>
  <si>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</si>
  <si>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</si>
  <si>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</si>
  <si>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</si>
  <si>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</si>
  <si>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</si>
  <si>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</si>
  <si>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</si>
  <si>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</si>
  <si>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</si>
  <si>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</si>
  <si>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</si>
  <si>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</si>
  <si>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</si>
  <si>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</si>
  <si>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</si>
  <si>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</si>
  <si>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</si>
  <si>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</si>
  <si>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</si>
  <si>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</si>
  <si>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</si>
  <si>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</si>
  <si>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</si>
  <si>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</si>
  <si>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</si>
  <si>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</si>
  <si>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</si>
  <si>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</si>
  <si>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</si>
  <si>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</si>
  <si>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</si>
  <si>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</si>
  <si>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</si>
  <si>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</si>
  <si>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</si>
  <si>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</si>
  <si>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</si>
  <si>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</si>
  <si>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</si>
  <si>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</si>
  <si>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</si>
  <si>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</si>
  <si>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</si>
  <si>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</si>
  <si>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</si>
  <si>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</si>
  <si>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</si>
  <si>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</si>
  <si>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</si>
  <si>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</si>
  <si>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</si>
  <si>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</si>
  <si>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</si>
  <si>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</si>
  <si>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</si>
  <si>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</si>
  <si>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</si>
  <si>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</si>
  <si>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</si>
  <si>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</si>
  <si>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</si>
  <si>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</si>
  <si>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</si>
  <si>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</si>
  <si>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</si>
  <si>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</si>
  <si>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</si>
  <si>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</si>
  <si>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</si>
  <si>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</si>
  <si>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</si>
  <si>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</si>
  <si>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</si>
  <si>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</si>
  <si>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</si>
  <si>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</si>
  <si>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</si>
  <si>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</si>
  <si>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</si>
  <si>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</si>
  <si>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</si>
  <si>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</si>
  <si>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</si>
  <si>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</si>
  <si>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</si>
  <si>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</si>
  <si>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</si>
  <si>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</si>
  <si>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</si>
  <si>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</si>
  <si>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</si>
  <si>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</si>
  <si>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</si>
  <si>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</si>
  <si>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</si>
  <si>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</si>
  <si>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</si>
  <si>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</si>
  <si>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</si>
  <si>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</si>
  <si>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</si>
  <si>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</si>
  <si>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</si>
  <si>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</si>
  <si>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</si>
  <si>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</si>
  <si>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</si>
  <si>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</si>
  <si>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</si>
  <si>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</si>
  <si>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</si>
  <si>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</si>
  <si>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</si>
  <si>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</si>
  <si>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</si>
  <si>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</si>
  <si>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</si>
  <si>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</si>
  <si>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</si>
  <si>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</si>
  <si>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</si>
  <si>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</si>
  <si>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</si>
  <si>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</si>
  <si>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</si>
  <si>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</si>
  <si>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</si>
  <si>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</si>
  <si>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</si>
  <si>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</si>
  <si>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</si>
  <si>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</si>
  <si>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</si>
  <si>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</si>
  <si>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</si>
  <si>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</si>
  <si>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</si>
  <si>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</si>
  <si>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</si>
  <si>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</si>
  <si>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</si>
  <si>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</si>
  <si>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</si>
  <si>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</si>
  <si>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</si>
  <si>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</si>
  <si>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</si>
  <si>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</si>
  <si>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</si>
  <si>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</si>
  <si>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</si>
  <si>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</si>
  <si>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</si>
  <si>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</si>
  <si>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</si>
  <si>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</si>
  <si>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</si>
  <si>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</si>
  <si>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</si>
  <si>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</si>
  <si>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</si>
  <si>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</si>
  <si>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</si>
  <si>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</si>
  <si>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</si>
  <si>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</si>
  <si>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</si>
  <si>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千葉県南房総市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</si>
  <si>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</si>
  <si>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</si>
  <si>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</si>
  <si>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</si>
  <si>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</si>
  <si>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</si>
  <si>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</si>
  <si>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</si>
  <si>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</si>
  <si>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</si>
  <si>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</si>
  <si>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</si>
  <si>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</si>
  <si>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</si>
  <si>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</si>
  <si>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</si>
  <si>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</si>
  <si>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</si>
  <si>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</si>
  <si>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</si>
  <si>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</si>
  <si>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</si>
  <si>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</si>
  <si>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</si>
  <si>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</si>
  <si>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</si>
  <si>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</si>
  <si>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</si>
  <si>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</si>
  <si>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</si>
  <si>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</si>
  <si>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</si>
  <si>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</si>
  <si>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</si>
  <si>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</si>
  <si>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</si>
  <si>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</si>
  <si>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</si>
  <si>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</si>
  <si>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</si>
  <si>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</si>
  <si>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</si>
  <si>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</si>
  <si>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</si>
  <si>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</si>
  <si>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</si>
  <si>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</si>
  <si>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</si>
  <si>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</si>
  <si>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</si>
  <si>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</si>
  <si>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</si>
  <si>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</si>
  <si>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</si>
  <si>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</si>
  <si>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</si>
  <si>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</si>
  <si>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</si>
  <si>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</si>
  <si>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</si>
  <si>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</si>
  <si>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</si>
  <si>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</si>
  <si>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</si>
  <si>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</si>
  <si>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</si>
  <si>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</si>
  <si>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</si>
  <si>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</si>
  <si>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</si>
  <si>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</si>
  <si>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</si>
  <si>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</si>
  <si>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</si>
  <si>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</si>
  <si>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</si>
  <si>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</si>
  <si>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</si>
  <si>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</si>
  <si>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</si>
  <si>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</si>
  <si>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</si>
  <si>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</si>
  <si>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</si>
  <si>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</si>
  <si>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</si>
  <si>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</si>
  <si>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</si>
  <si>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</si>
  <si>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</si>
  <si>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</si>
  <si>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</si>
  <si>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</si>
  <si>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</si>
  <si>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</si>
  <si>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</si>
  <si>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</si>
  <si>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</si>
  <si>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</si>
  <si>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</si>
  <si>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</si>
  <si>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</si>
  <si>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</si>
  <si>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</si>
  <si>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</si>
  <si>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</si>
  <si>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</si>
  <si>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</si>
  <si>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</si>
  <si>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</si>
  <si>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</si>
  <si>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</si>
  <si>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</si>
  <si>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</si>
  <si>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</si>
  <si>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</si>
  <si>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</si>
  <si>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</si>
  <si>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</si>
  <si>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</si>
  <si>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</si>
  <si>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</si>
  <si>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</si>
  <si>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</si>
  <si>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</si>
  <si>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</si>
  <si>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</si>
  <si>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</si>
  <si>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</si>
  <si>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</si>
  <si>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</si>
  <si>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</si>
  <si>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</si>
  <si>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</si>
  <si>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</si>
  <si>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</si>
  <si>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</si>
  <si>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</si>
  <si>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</si>
  <si>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</si>
  <si>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</si>
  <si>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</si>
  <si>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</si>
  <si>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</si>
  <si>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</si>
  <si>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</si>
  <si>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</si>
  <si>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</si>
  <si>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千葉県南房総市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</si>
  <si>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</si>
  <si>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</si>
  <si>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</si>
  <si>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</si>
  <si>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</si>
  <si>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</si>
  <si>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</si>
  <si>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</si>
  <si>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</si>
  <si>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</si>
  <si>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</si>
  <si>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</si>
  <si>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</si>
  <si>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</si>
  <si>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</si>
  <si>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</si>
  <si>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</si>
  <si>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</si>
  <si>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</si>
  <si>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</si>
  <si>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</si>
  <si>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</si>
  <si>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</si>
  <si>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</si>
  <si>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</si>
  <si>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</si>
  <si>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</si>
  <si>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</si>
  <si>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</si>
  <si>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</si>
  <si>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</si>
  <si>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</si>
  <si>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</si>
  <si>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</si>
  <si>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</si>
  <si>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</si>
  <si>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</si>
  <si>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</si>
  <si>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</si>
  <si>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</si>
  <si>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</si>
  <si>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</si>
  <si>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</si>
  <si>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</si>
  <si>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</si>
  <si>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</si>
  <si>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</si>
  <si>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</si>
  <si>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</si>
  <si>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</si>
  <si>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</si>
  <si>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</si>
  <si>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</si>
  <si>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</si>
  <si>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</si>
  <si>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</si>
  <si>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</si>
  <si>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</si>
  <si>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</si>
  <si>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</si>
  <si>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</si>
  <si>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</si>
  <si>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</si>
  <si>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</si>
  <si>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</si>
  <si>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</si>
  <si>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</si>
  <si>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</si>
  <si>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</si>
  <si>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</si>
  <si>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</si>
  <si>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</si>
  <si>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</si>
  <si>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</si>
  <si>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</si>
  <si>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</si>
  <si>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</si>
  <si>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</si>
  <si>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</si>
  <si>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</si>
  <si>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</si>
  <si>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</si>
  <si>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</si>
  <si>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</si>
  <si>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</si>
  <si>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</si>
  <si>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</si>
  <si>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</si>
  <si>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</si>
  <si>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</si>
  <si>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</si>
  <si>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</si>
  <si>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</si>
  <si>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</si>
  <si>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</si>
  <si>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</si>
  <si>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</si>
  <si>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</si>
  <si>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</si>
  <si>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</si>
  <si>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</si>
  <si>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</si>
  <si>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</si>
  <si>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</si>
  <si>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</si>
  <si>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</si>
  <si>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</si>
  <si>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国保病院事業会計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</si>
  <si>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</si>
  <si>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</si>
  <si>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</si>
  <si>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</si>
  <si>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</si>
  <si>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</si>
  <si>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</si>
  <si>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</si>
  <si>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</si>
  <si>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</si>
  <si>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</si>
  <si>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</si>
  <si>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</si>
  <si>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</si>
  <si>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</si>
  <si>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</si>
  <si>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</si>
  <si>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</si>
  <si>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</si>
  <si>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</si>
  <si>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</si>
  <si>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</si>
  <si>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</si>
  <si>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</si>
  <si>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</si>
  <si>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</si>
  <si>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</si>
  <si>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</si>
  <si>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</si>
  <si>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</si>
  <si>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</si>
  <si>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</si>
  <si>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</si>
  <si>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</si>
  <si>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</si>
  <si>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</si>
  <si>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</si>
  <si>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</si>
  <si>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</si>
  <si>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</si>
  <si>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</si>
  <si>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</si>
  <si>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</si>
  <si>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</si>
  <si>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</si>
  <si>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</si>
  <si>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</si>
  <si>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</si>
  <si>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</si>
  <si>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</si>
  <si>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</si>
  <si>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</si>
  <si>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</si>
  <si>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</si>
  <si>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</si>
  <si>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</si>
  <si>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</si>
  <si>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</si>
  <si>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</si>
  <si>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</si>
  <si>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</si>
  <si>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</si>
  <si>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</si>
  <si>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</si>
  <si>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</si>
  <si>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</si>
  <si>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</si>
  <si>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</si>
  <si>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</si>
  <si>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</si>
  <si>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</si>
  <si>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</si>
  <si>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</si>
  <si>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</si>
  <si>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</si>
  <si>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</si>
  <si>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</si>
  <si>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</si>
  <si>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</si>
  <si>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</si>
  <si>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</si>
  <si>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</si>
  <si>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</si>
  <si>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</si>
  <si>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</si>
  <si>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</si>
  <si>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</si>
  <si>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</si>
  <si>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</si>
  <si>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</si>
  <si>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</si>
  <si>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</si>
  <si>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</si>
  <si>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</si>
  <si>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</si>
  <si>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</si>
  <si>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0.64</t>
  </si>
  <si>
    <t>▲ 14.38</t>
  </si>
  <si>
    <t>▲ 0.88</t>
  </si>
  <si>
    <t>一般会計</t>
  </si>
  <si>
    <t>水道事業会計</t>
  </si>
  <si>
    <t>国民健康保険特別会計</t>
  </si>
  <si>
    <t>国保病院事業会計</t>
  </si>
  <si>
    <t>介護保険特別会計</t>
  </si>
  <si>
    <t>後期高齢者医療特別会計</t>
  </si>
  <si>
    <t>その他会計（赤字）</t>
  </si>
  <si>
    <t>その他会計（黒字）</t>
  </si>
  <si>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</si>
  <si>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</si>
  <si>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</si>
  <si>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</si>
  <si>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</si>
  <si>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</si>
  <si>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</si>
  <si>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</si>
  <si>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安房郡市広域市町村圏事務組合（一般会計）</t>
  </si>
  <si>
    <t>鋸南地区環境衛生組合（一般会計）</t>
  </si>
  <si>
    <t>南房総広域水道企業団（水道用水供給事業会計）</t>
  </si>
  <si>
    <t>三芳水道企業団（水道会計）</t>
  </si>
  <si>
    <t>-</t>
    <phoneticPr fontId="2"/>
  </si>
  <si>
    <t>-</t>
    <phoneticPr fontId="2"/>
  </si>
  <si>
    <t>-</t>
    <phoneticPr fontId="2"/>
  </si>
  <si>
    <t>富楽里とみやま</t>
    <rPh sb="0" eb="3">
      <t>フラリ</t>
    </rPh>
    <phoneticPr fontId="2"/>
  </si>
  <si>
    <t>千倉黒潮物産センター</t>
    <rPh sb="0" eb="2">
      <t>チクラ</t>
    </rPh>
    <rPh sb="2" eb="4">
      <t>クロシオ</t>
    </rPh>
    <rPh sb="4" eb="6">
      <t>ブッサン</t>
    </rPh>
    <phoneticPr fontId="2"/>
  </si>
  <si>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</si>
  <si>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</si>
  <si>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t>
    <phoneticPr fontId="2"/>
  </si>
  <si>
    <t>一般廃棄物処理施設建設基金</t>
    <phoneticPr fontId="11"/>
  </si>
  <si>
    <t>魅力の郷づくり基金</t>
    <phoneticPr fontId="11"/>
  </si>
  <si>
    <t>和田町上三原地区体験交流施設整備基金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</si>
  <si>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</si>
  <si>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</si>
  <si>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</si>
  <si>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</si>
  <si>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</si>
  <si>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</si>
  <si>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</si>
  <si>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</si>
  <si>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</si>
  <si>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</si>
  <si>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</si>
  <si>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</si>
  <si>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</si>
  <si>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将来負担比率は0となっており、実質公債費比率も類似団体と比較し、低い数値となっている。今後も有利な地方債の活用に努めるなど健全性を確保する。</t>
    <rPh sb="0" eb="2">
      <t>ショウライ</t>
    </rPh>
    <rPh sb="2" eb="4">
      <t>フタン</t>
    </rPh>
    <rPh sb="4" eb="6">
      <t>ヒリツ</t>
    </rPh>
    <rPh sb="15" eb="17">
      <t>ジッシツ</t>
    </rPh>
    <rPh sb="17" eb="20">
      <t>コウサイヒ</t>
    </rPh>
    <rPh sb="20" eb="22">
      <t>ヒリツ</t>
    </rPh>
    <rPh sb="23" eb="25">
      <t>ルイジ</t>
    </rPh>
    <rPh sb="25" eb="27">
      <t>ダンタイ</t>
    </rPh>
    <rPh sb="28" eb="30">
      <t>ヒカク</t>
    </rPh>
    <rPh sb="32" eb="33">
      <t>ヒク</t>
    </rPh>
    <rPh sb="34" eb="36">
      <t>スウチ</t>
    </rPh>
    <rPh sb="43" eb="45">
      <t>コンゴ</t>
    </rPh>
    <rPh sb="46" eb="48">
      <t>ユウリ</t>
    </rPh>
    <rPh sb="49" eb="52">
      <t>チホウサイ</t>
    </rPh>
    <rPh sb="53" eb="55">
      <t>カツヨウ</t>
    </rPh>
    <rPh sb="56" eb="57">
      <t>ツト</t>
    </rPh>
    <rPh sb="61" eb="64">
      <t>ケンゼンセイ</t>
    </rPh>
    <rPh sb="65" eb="67">
      <t>カクホ</t>
    </rPh>
    <phoneticPr fontId="5"/>
  </si>
  <si>
    <t>将来負担比率は0となっており、有形固定資産減価償却率も計画に基づき施設の解体撤去を進めたため、数値が減少した。今後も余剰施設の削減、施設の更新に取り組むとともに、今後も有利な地方債の活用に努めるなど健全性を確保する。</t>
    <rPh sb="27" eb="29">
      <t>ケイカク</t>
    </rPh>
    <rPh sb="30" eb="31">
      <t>モト</t>
    </rPh>
    <rPh sb="33" eb="35">
      <t>シセツ</t>
    </rPh>
    <rPh sb="36" eb="38">
      <t>カイタイ</t>
    </rPh>
    <rPh sb="38" eb="40">
      <t>テッキョ</t>
    </rPh>
    <rPh sb="41" eb="42">
      <t>スス</t>
    </rPh>
    <rPh sb="47" eb="49">
      <t>スウチ</t>
    </rPh>
    <rPh sb="50" eb="52">
      <t>ゲンショウ</t>
    </rPh>
    <rPh sb="55" eb="57">
      <t>コンゴ</t>
    </rPh>
    <rPh sb="58" eb="60">
      <t>ヨジョウ</t>
    </rPh>
    <rPh sb="60" eb="62">
      <t>シセツ</t>
    </rPh>
    <rPh sb="63" eb="65">
      <t>サクゲン</t>
    </rPh>
    <rPh sb="66" eb="68">
      <t>シセツ</t>
    </rPh>
    <rPh sb="69" eb="71">
      <t>コウシン</t>
    </rPh>
    <rPh sb="72" eb="73">
      <t>ト</t>
    </rPh>
    <rPh sb="74" eb="75">
      <t>ク</t>
    </rPh>
    <rPh sb="81" eb="83">
      <t>コンゴ</t>
    </rPh>
    <rPh sb="84" eb="86">
      <t>ユウリ</t>
    </rPh>
    <rPh sb="87" eb="90">
      <t>チホウサイ</t>
    </rPh>
    <rPh sb="91" eb="93">
      <t>カツヨウ</t>
    </rPh>
    <rPh sb="94" eb="95">
      <t>ツト</t>
    </rPh>
    <rPh sb="99" eb="102">
      <t>ケンゼンセイ</t>
    </rPh>
    <rPh sb="103" eb="105">
      <t>カクホ</t>
    </rPh>
    <phoneticPr fontId="5"/>
  </si>
  <si>
    <t>公共施設等再編整備基金</t>
    <phoneticPr fontId="11"/>
  </si>
  <si>
    <t>元気なまちづくり基金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</si>
</sst>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7883-4E3B-A555-CD1584BD5D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101061</c:v>
                </c:pt>
                <c:pt idx="1">
                  <c:v>96982</c:v>
                </c:pt>
                <c:pt idx="2">
                  <c:v>107310</c:v>
                </c:pt>
                <c:pt idx="3">
                  <c:v>44849</c:v>
                </c:pt>
                <c:pt idx="4">
                  <c:v>41867</c:v>
                </c:pt>
              </c:numCache>
            </c:numRef>
          </c:val>
          <c:smooth val="0"/>
          <c:extLst>
            <c:ext xmlns:c16="http://schemas.microsoft.com/office/drawing/2014/chart" uri="{C3380CC4-5D6E-409C-BE32-E72D297353CC}">
              <c16:uniqueId val="{00000001-7883-4E3B-A555-CD1584BD5D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8.18</c:v>
                </c:pt>
                <c:pt idx="1">
                  <c:v>6.47</c:v>
                </c:pt>
                <c:pt idx="2">
                  <c:v>6.46</c:v>
                </c:pt>
                <c:pt idx="3">
                  <c:v>5.64</c:v>
                </c:pt>
                <c:pt idx="4">
                  <c:v>7.33</c:v>
                </c:pt>
              </c:numCache>
            </c:numRef>
          </c:val>
          <c:extLst>
            <c:ext xmlns:c16="http://schemas.microsoft.com/office/drawing/2014/chart" uri="{C3380CC4-5D6E-409C-BE32-E72D297353CC}">
              <c16:uniqueId val="{00000000-8814-4807-A456-9D8ED75E0A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44.9</c:v>
                </c:pt>
                <c:pt idx="1">
                  <c:v>31.96</c:v>
                </c:pt>
                <c:pt idx="2">
                  <c:v>31.99</c:v>
                </c:pt>
                <c:pt idx="3">
                  <c:v>32.54</c:v>
                </c:pt>
                <c:pt idx="4">
                  <c:v>32.799999999999997</c:v>
                </c:pt>
              </c:numCache>
            </c:numRef>
          </c:val>
          <c:extLst>
            <c:ext xmlns:c16="http://schemas.microsoft.com/office/drawing/2014/chart" uri="{C3380CC4-5D6E-409C-BE32-E72D297353CC}">
              <c16:uniqueId val="{00000001-8814-4807-A456-9D8ED75E0A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-0.64</c:v>
                </c:pt>
                <c:pt idx="1">
                  <c:v>-14.38</c:v>
                </c:pt>
                <c:pt idx="2">
                  <c:v>0.08</c:v>
                </c:pt>
                <c:pt idx="3">
                  <c:v>-0.88</c:v>
                </c:pt>
                <c:pt idx="4">
                  <c:v>0.77</c:v>
                </c:pt>
              </c:numCache>
            </c:numRef>
          </c:val>
          <c:smooth val="0"/>
          <c:extLst>
            <c:ext xmlns:c16="http://schemas.microsoft.com/office/drawing/2014/chart" uri="{C3380CC4-5D6E-409C-BE32-E72D297353CC}">
              <c16:uniqueId val="{00000002-8814-4807-A456-9D8ED75E0A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09-4126-96D9-AD53D9B65D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09-4126-96D9-AD53D9B65DC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09-4126-96D9-AD53D9B65DC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209-4126-96D9-AD53D9B65DC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3209-4126-96D9-AD53D9B65DC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1.1100000000000001</c:v>
                </c:pt>
                <c:pt idx="2">
                  <c:v>#N/A</c:v>
                </c:pt>
                <c:pt idx="3">
                  <c:v>0.63</c:v>
                </c:pt>
                <c:pt idx="4">
                  <c:v>#N/A</c:v>
                </c:pt>
                <c:pt idx="5">
                  <c:v>1.35</c:v>
                </c:pt>
                <c:pt idx="6">
                  <c:v>#N/A</c:v>
                </c:pt>
                <c:pt idx="7">
                  <c:v>1.1399999999999999</c:v>
                </c:pt>
                <c:pt idx="8">
                  <c:v>#N/A</c:v>
                </c:pt>
                <c:pt idx="9">
                  <c:v>0.97</c:v>
                </c:pt>
              </c:numCache>
            </c:numRef>
          </c:val>
          <c:extLst>
            <c:ext xmlns:c16="http://schemas.microsoft.com/office/drawing/2014/chart" uri="{C3380CC4-5D6E-409C-BE32-E72D297353CC}">
              <c16:uniqueId val="{00000005-3209-4126-96D9-AD53D9B65DC1}"/>
            </c:ext>
          </c:extLst>
        </c:ser>
        <c:ser>
          <c:idx val="6"/>
          <c:order val="6"/>
          <c:tx>
            <c:strRef>
              <c:f>データシート!$A$33</c:f>
              <c:strCache>
                <c:ptCount val="1"/>
                <c:pt idx="0">
                  <c:v>国保病院事業会計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1.88</c:v>
                </c:pt>
                <c:pt idx="2">
                  <c:v>#N/A</c:v>
                </c:pt>
                <c:pt idx="3">
                  <c:v>2.63</c:v>
                </c:pt>
                <c:pt idx="4">
                  <c:v>#N/A</c:v>
                </c:pt>
                <c:pt idx="5">
                  <c:v>2.64</c:v>
                </c:pt>
                <c:pt idx="6">
                  <c:v>#N/A</c:v>
                </c:pt>
                <c:pt idx="7">
                  <c:v>2.42</c:v>
                </c:pt>
                <c:pt idx="8">
                  <c:v>#N/A</c:v>
                </c:pt>
                <c:pt idx="9">
                  <c:v>1.88</c:v>
                </c:pt>
              </c:numCache>
            </c:numRef>
          </c:val>
          <c:extLst>
            <c:ext xmlns:c16="http://schemas.microsoft.com/office/drawing/2014/chart" uri="{C3380CC4-5D6E-409C-BE32-E72D297353CC}">
              <c16:uniqueId val="{00000006-3209-4126-96D9-AD53D9B65DC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3.24</c:v>
                </c:pt>
                <c:pt idx="2">
                  <c:v>#N/A</c:v>
                </c:pt>
                <c:pt idx="3">
                  <c:v>3.06</c:v>
                </c:pt>
                <c:pt idx="4">
                  <c:v>#N/A</c:v>
                </c:pt>
                <c:pt idx="5">
                  <c:v>2.63</c:v>
                </c:pt>
                <c:pt idx="6">
                  <c:v>#N/A</c:v>
                </c:pt>
                <c:pt idx="7">
                  <c:v>4.25</c:v>
                </c:pt>
                <c:pt idx="8">
                  <c:v>#N/A</c:v>
                </c:pt>
                <c:pt idx="9">
                  <c:v>4.66</c:v>
                </c:pt>
              </c:numCache>
            </c:numRef>
          </c:val>
          <c:extLst>
            <c:ext xmlns:c16="http://schemas.microsoft.com/office/drawing/2014/chart" uri="{C3380CC4-5D6E-409C-BE32-E72D297353CC}">
              <c16:uniqueId val="{00000007-3209-4126-96D9-AD53D9B65DC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9.07</c:v>
                </c:pt>
                <c:pt idx="2">
                  <c:v>#N/A</c:v>
                </c:pt>
                <c:pt idx="3">
                  <c:v>9.09</c:v>
                </c:pt>
                <c:pt idx="4">
                  <c:v>#N/A</c:v>
                </c:pt>
                <c:pt idx="5">
                  <c:v>9.8800000000000008</c:v>
                </c:pt>
                <c:pt idx="6">
                  <c:v>#N/A</c:v>
                </c:pt>
                <c:pt idx="7">
                  <c:v>9.99</c:v>
                </c:pt>
                <c:pt idx="8">
                  <c:v>#N/A</c:v>
                </c:pt>
                <c:pt idx="9">
                  <c:v>6.94</c:v>
                </c:pt>
              </c:numCache>
            </c:numRef>
          </c:val>
          <c:extLst>
            <c:ext xmlns:c16="http://schemas.microsoft.com/office/drawing/2014/chart" uri="{C3380CC4-5D6E-409C-BE32-E72D297353CC}">
              <c16:uniqueId val="{00000008-3209-4126-96D9-AD53D9B65D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8.17</c:v>
                </c:pt>
                <c:pt idx="2">
                  <c:v>#N/A</c:v>
                </c:pt>
                <c:pt idx="3">
                  <c:v>6.47</c:v>
                </c:pt>
                <c:pt idx="4">
                  <c:v>#N/A</c:v>
                </c:pt>
                <c:pt idx="5">
                  <c:v>6.46</c:v>
                </c:pt>
                <c:pt idx="6">
                  <c:v>#N/A</c:v>
                </c:pt>
                <c:pt idx="7">
                  <c:v>5.64</c:v>
                </c:pt>
                <c:pt idx="8">
                  <c:v>#N/A</c:v>
                </c:pt>
                <c:pt idx="9">
                  <c:v>7.33</c:v>
                </c:pt>
              </c:numCache>
            </c:numRef>
          </c:val>
          <c:extLst>
            <c:ext xmlns:c16="http://schemas.microsoft.com/office/drawing/2014/chart" uri="{C3380CC4-5D6E-409C-BE32-E72D297353CC}">
              <c16:uniqueId val="{00000009-3209-4126-96D9-AD53D9B65D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2485</c:v>
                </c:pt>
                <c:pt idx="5">
                  <c:v>2662</c:v>
                </c:pt>
                <c:pt idx="8">
                  <c:v>2628</c:v>
                </c:pt>
                <c:pt idx="11">
                  <c:v>2840</c:v>
                </c:pt>
                <c:pt idx="14">
                  <c:v>2863</c:v>
                </c:pt>
              </c:numCache>
            </c:numRef>
          </c:val>
          <c:extLst>
            <c:ext xmlns:c16="http://schemas.microsoft.com/office/drawing/2014/chart" uri="{C3380CC4-5D6E-409C-BE32-E72D297353CC}">
              <c16:uniqueId val="{00000000-D9ED-4484-B377-44E6E9B9EE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D-4484-B377-44E6E9B9EE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57</c:v>
                </c:pt>
                <c:pt idx="3">
                  <c:v>42</c:v>
                </c:pt>
                <c:pt idx="6">
                  <c:v>35</c:v>
                </c:pt>
                <c:pt idx="9">
                  <c:v>29</c:v>
                </c:pt>
                <c:pt idx="12">
                  <c:v>25</c:v>
                </c:pt>
              </c:numCache>
            </c:numRef>
          </c:val>
          <c:extLst>
            <c:ext xmlns:c16="http://schemas.microsoft.com/office/drawing/2014/chart" uri="{C3380CC4-5D6E-409C-BE32-E72D297353CC}">
              <c16:uniqueId val="{00000002-D9ED-4484-B377-44E6E9B9EE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90</c:v>
                </c:pt>
                <c:pt idx="3">
                  <c:v>90</c:v>
                </c:pt>
                <c:pt idx="6">
                  <c:v>81</c:v>
                </c:pt>
                <c:pt idx="9">
                  <c:v>90</c:v>
                </c:pt>
                <c:pt idx="12">
                  <c:v>90</c:v>
                </c:pt>
              </c:numCache>
            </c:numRef>
          </c:val>
          <c:extLst>
            <c:ext xmlns:c16="http://schemas.microsoft.com/office/drawing/2014/chart" uri="{C3380CC4-5D6E-409C-BE32-E72D297353CC}">
              <c16:uniqueId val="{00000003-D9ED-4484-B377-44E6E9B9EE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61</c:v>
                </c:pt>
                <c:pt idx="3">
                  <c:v>59</c:v>
                </c:pt>
                <c:pt idx="6">
                  <c:v>73</c:v>
                </c:pt>
                <c:pt idx="9">
                  <c:v>71</c:v>
                </c:pt>
                <c:pt idx="12">
                  <c:v>48</c:v>
                </c:pt>
              </c:numCache>
            </c:numRef>
          </c:val>
          <c:extLst>
            <c:ext xmlns:c16="http://schemas.microsoft.com/office/drawing/2014/chart" uri="{C3380CC4-5D6E-409C-BE32-E72D297353CC}">
              <c16:uniqueId val="{00000004-D9ED-4484-B377-44E6E9B9EE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D-4484-B377-44E6E9B9EE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D-4484-B377-44E6E9B9EE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3013</c:v>
                </c:pt>
                <c:pt idx="3">
                  <c:v>3343</c:v>
                </c:pt>
                <c:pt idx="6">
                  <c:v>3411</c:v>
                </c:pt>
                <c:pt idx="9">
                  <c:v>3652</c:v>
                </c:pt>
                <c:pt idx="12">
                  <c:v>3658</c:v>
                </c:pt>
              </c:numCache>
            </c:numRef>
          </c:val>
          <c:extLst>
            <c:ext xmlns:c16="http://schemas.microsoft.com/office/drawing/2014/chart" uri="{C3380CC4-5D6E-409C-BE32-E72D297353CC}">
              <c16:uniqueId val="{00000007-D9ED-4484-B377-44E6E9B9EE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736</c:v>
                </c:pt>
                <c:pt idx="2">
                  <c:v>#N/A</c:v>
                </c:pt>
                <c:pt idx="3">
                  <c:v>#N/A</c:v>
                </c:pt>
                <c:pt idx="4">
                  <c:v>872</c:v>
                </c:pt>
                <c:pt idx="5">
                  <c:v>#N/A</c:v>
                </c:pt>
                <c:pt idx="6">
                  <c:v>#N/A</c:v>
                </c:pt>
                <c:pt idx="7">
                  <c:v>972</c:v>
                </c:pt>
                <c:pt idx="8">
                  <c:v>#N/A</c:v>
                </c:pt>
                <c:pt idx="9">
                  <c:v>#N/A</c:v>
                </c:pt>
                <c:pt idx="10">
                  <c:v>1002</c:v>
                </c:pt>
                <c:pt idx="11">
                  <c:v>#N/A</c:v>
                </c:pt>
                <c:pt idx="12">
                  <c:v>#N/A</c:v>
                </c:pt>
                <c:pt idx="13">
                  <c:v>958</c:v>
                </c:pt>
                <c:pt idx="14">
                  <c:v>#N/A</c:v>
                </c:pt>
              </c:numCache>
            </c:numRef>
          </c:val>
          <c:smooth val="0"/>
          <c:extLst>
            <c:ext xmlns:c16="http://schemas.microsoft.com/office/drawing/2014/chart" uri="{C3380CC4-5D6E-409C-BE32-E72D297353CC}">
              <c16:uniqueId val="{00000008-D9ED-4484-B377-44E6E9B9EE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24119</c:v>
                </c:pt>
                <c:pt idx="5">
                  <c:v>24035</c:v>
                </c:pt>
                <c:pt idx="8">
                  <c:v>24961</c:v>
                </c:pt>
                <c:pt idx="11">
                  <c:v>24232</c:v>
                </c:pt>
                <c:pt idx="14">
                  <c:v>23215</c:v>
                </c:pt>
              </c:numCache>
            </c:numRef>
          </c:val>
          <c:extLst>
            <c:ext xmlns:c16="http://schemas.microsoft.com/office/drawing/2014/chart" uri="{C3380CC4-5D6E-409C-BE32-E72D297353CC}">
              <c16:uniqueId val="{00000000-7426-4549-BB9A-DF4065AEA2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230</c:v>
                </c:pt>
                <c:pt idx="5">
                  <c:v>206</c:v>
                </c:pt>
                <c:pt idx="8">
                  <c:v>180</c:v>
                </c:pt>
                <c:pt idx="11">
                  <c:v>154</c:v>
                </c:pt>
                <c:pt idx="14">
                  <c:v>131</c:v>
                </c:pt>
              </c:numCache>
            </c:numRef>
          </c:val>
          <c:extLst>
            <c:ext xmlns:c16="http://schemas.microsoft.com/office/drawing/2014/chart" uri="{C3380CC4-5D6E-409C-BE32-E72D297353CC}">
              <c16:uniqueId val="{00000001-7426-4549-BB9A-DF4065AEA2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15701</c:v>
                </c:pt>
                <c:pt idx="5">
                  <c:v>17167</c:v>
                </c:pt>
                <c:pt idx="8">
                  <c:v>18894</c:v>
                </c:pt>
                <c:pt idx="11">
                  <c:v>19936</c:v>
                </c:pt>
                <c:pt idx="14">
                  <c:v>21785</c:v>
                </c:pt>
              </c:numCache>
            </c:numRef>
          </c:val>
          <c:extLst>
            <c:ext xmlns:c16="http://schemas.microsoft.com/office/drawing/2014/chart" uri="{C3380CC4-5D6E-409C-BE32-E72D297353CC}">
              <c16:uniqueId val="{00000002-7426-4549-BB9A-DF4065AEA2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26-4549-BB9A-DF4065AEA2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26-4549-BB9A-DF4065AEA2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26-4549-BB9A-DF4065AEA2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7205</c:v>
                </c:pt>
                <c:pt idx="3">
                  <c:v>6715</c:v>
                </c:pt>
                <c:pt idx="6">
                  <c:v>6391</c:v>
                </c:pt>
                <c:pt idx="9">
                  <c:v>6113</c:v>
                </c:pt>
                <c:pt idx="12">
                  <c:v>5840</c:v>
                </c:pt>
              </c:numCache>
            </c:numRef>
          </c:val>
          <c:extLst>
            <c:ext xmlns:c16="http://schemas.microsoft.com/office/drawing/2014/chart" uri="{C3380CC4-5D6E-409C-BE32-E72D297353CC}">
              <c16:uniqueId val="{00000006-7426-4549-BB9A-DF4065AEA2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461</c:v>
                </c:pt>
                <c:pt idx="3">
                  <c:v>413</c:v>
                </c:pt>
                <c:pt idx="6">
                  <c:v>396</c:v>
                </c:pt>
                <c:pt idx="9">
                  <c:v>478</c:v>
                </c:pt>
                <c:pt idx="12">
                  <c:v>482</c:v>
                </c:pt>
              </c:numCache>
            </c:numRef>
          </c:val>
          <c:extLst>
            <c:ext xmlns:c16="http://schemas.microsoft.com/office/drawing/2014/chart" uri="{C3380CC4-5D6E-409C-BE32-E72D297353CC}">
              <c16:uniqueId val="{00000007-7426-4549-BB9A-DF4065AEA2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642</c:v>
                </c:pt>
                <c:pt idx="3">
                  <c:v>693</c:v>
                </c:pt>
                <c:pt idx="6">
                  <c:v>734</c:v>
                </c:pt>
                <c:pt idx="9">
                  <c:v>795</c:v>
                </c:pt>
                <c:pt idx="12">
                  <c:v>731</c:v>
                </c:pt>
              </c:numCache>
            </c:numRef>
          </c:val>
          <c:extLst>
            <c:ext xmlns:c16="http://schemas.microsoft.com/office/drawing/2014/chart" uri="{C3380CC4-5D6E-409C-BE32-E72D297353CC}">
              <c16:uniqueId val="{00000008-7426-4549-BB9A-DF4065AEA2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80</c:v>
                </c:pt>
                <c:pt idx="3">
                  <c:v>74</c:v>
                </c:pt>
                <c:pt idx="6">
                  <c:v>67</c:v>
                </c:pt>
                <c:pt idx="9">
                  <c:v>67</c:v>
                </c:pt>
                <c:pt idx="12">
                  <c:v>60</c:v>
                </c:pt>
              </c:numCache>
            </c:numRef>
          </c:val>
          <c:extLst>
            <c:ext xmlns:c16="http://schemas.microsoft.com/office/drawing/2014/chart" uri="{C3380CC4-5D6E-409C-BE32-E72D297353CC}">
              <c16:uniqueId val="{00000009-7426-4549-BB9A-DF4065AEA2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28654</c:v>
                </c:pt>
                <c:pt idx="3">
                  <c:v>27874</c:v>
                </c:pt>
                <c:pt idx="6">
                  <c:v>28202</c:v>
                </c:pt>
                <c:pt idx="9">
                  <c:v>26481</c:v>
                </c:pt>
                <c:pt idx="12">
                  <c:v>24470</c:v>
                </c:pt>
              </c:numCache>
            </c:numRef>
          </c:val>
          <c:extLst>
            <c:ext xmlns:c16="http://schemas.microsoft.com/office/drawing/2014/chart" uri="{C3380CC4-5D6E-409C-BE32-E72D297353CC}">
              <c16:uniqueId val="{0000000A-7426-4549-BB9A-DF4065AEA2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26-4549-BB9A-DF4065AEA2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5038</c:v>
                </c:pt>
                <c:pt idx="1">
                  <c:v>5045</c:v>
                </c:pt>
                <c:pt idx="2">
                  <c:v>4933</c:v>
                </c:pt>
              </c:numCache>
            </c:numRef>
          </c:val>
          <c:extLst>
            <c:ext xmlns:c16="http://schemas.microsoft.com/office/drawing/2014/chart" uri="{C3380CC4-5D6E-409C-BE32-E72D297353CC}">
              <c16:uniqueId val="{00000000-7595-4C7B-8E5D-963CE4ADC2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5281</c:v>
                </c:pt>
                <c:pt idx="1">
                  <c:v>5316</c:v>
                </c:pt>
                <c:pt idx="2">
                  <c:v>5330</c:v>
                </c:pt>
              </c:numCache>
            </c:numRef>
          </c:val>
          <c:extLst>
            <c:ext xmlns:c16="http://schemas.microsoft.com/office/drawing/2014/chart" uri="{C3380CC4-5D6E-409C-BE32-E72D297353CC}">
              <c16:uniqueId val="{00000001-7595-4C7B-8E5D-963CE4ADC2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12098</c:v>
                </c:pt>
                <c:pt idx="1">
                  <c:v>13553</c:v>
                </c:pt>
                <c:pt idx="2">
                  <c:v>14970</c:v>
                </c:pt>
              </c:numCache>
            </c:numRef>
          </c:val>
          <c:extLst>
            <c:ext xmlns:c16="http://schemas.microsoft.com/office/drawing/2014/chart" uri="{C3380CC4-5D6E-409C-BE32-E72D297353CC}">
              <c16:uniqueId val="{00000002-7595-4C7B-8E5D-963CE4ADC2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{58E2253B-306A-471F-88CC-9918F23CDD8C}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5AF-49FE-BEAE-C9AC714341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{629E3CD5-E371-4902-99B8-DDA694CC45A8}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AF-49FE-BEAE-C9AC714341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{D50B52C9-F326-4459-BDF0-B28D6115ECF5}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AF-49FE-BEAE-C9AC714341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{F392EB21-3505-4A1E-81D0-0C4D3CC9060A}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AF-49FE-BEAE-C9AC714341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{44DBC5E0-166E-43FF-A554-3BB422690A4E}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AF-49FE-BEAE-C9AC714341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{E389B5F4-1A17-4DA2-AE9E-C1F0A43B92A6}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5AF-49FE-BEAE-C9AC714341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{BE37DB82-8E93-45BB-960A-15A8B6D985EC}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5AF-49FE-BEAE-C9AC714341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{AE8D6B57-8BC1-44EB-9F3A-F11B98FAAB99}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5AF-49FE-BEAE-C9AC714341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{4BF07872-E6AC-40A2-8F95-7A86B729E628}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5AF-49FE-BEAE-C9AC714341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57.1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5AF-49FE-BEAE-C9AC714341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{4B3A864D-9180-42E9-A01A-00122833B307}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5AF-49FE-BEAE-C9AC714341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{4004D7D8-6696-4980-8F7F-C438DC7651B6}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AF-49FE-BEAE-C9AC714341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{F67747E5-E8E4-47FC-B89D-7C270E851F38}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AF-49FE-BEAE-C9AC714341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{F3E5496A-A8B7-4614-BC05-D69EEF1BD13F}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AF-49FE-BEAE-C9AC714341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{DA364372-A415-484A-B08C-2C69CAC04807}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AF-49FE-BEAE-C9AC714341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{75C1F294-3B13-4E1A-8E7B-CD89F68F92BC}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5AF-49FE-BEAE-C9AC7143414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{9961CBBE-8625-49A6-A3D0-9AC1DA325DD1}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5AF-49FE-BEAE-C9AC7143414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{1F4DB466-7890-4E05-BD7F-0DC0E145EB54}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5AF-49FE-BEAE-C9AC7143414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{F5E13517-98FC-4132-A026-6581E74228B2}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5AF-49FE-BEAE-C9AC714341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25AF-49FE-BEAE-C9AC7143414E}"/>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2"/>
          <c:min val="5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{DCEC53D3-2DE2-4243-BD55-B146D3EC2E79}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A19-4410-B1FB-169CF4A254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{24F6CF04-8B69-4559-8863-E164E106BCE0}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19-4410-B1FB-169CF4A254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{2EDCA69B-AEA4-48EB-9C5A-0A08FE4CE7C4}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19-4410-B1FB-169CF4A254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{A78C222B-54C0-454C-A4C0-5DC7DE720586}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19-4410-B1FB-169CF4A254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{82C5FEB4-BF0B-4ED9-9FC0-A727DD179E67}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19-4410-B1FB-169CF4A254A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{C6AE2857-E168-43EB-84CB-0AB23EB65B69}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A19-4410-B1FB-169CF4A254A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{12A4A022-CC1C-4315-A52A-F50BA8232539}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A19-4410-B1FB-169CF4A254A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{1E325119-8340-4A6B-95F5-519A86B451FA}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A19-4410-B1FB-169CF4A254A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{53E71605-3F19-4F36-92CF-E4BB17DDBA0F}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A19-4410-B1FB-169CF4A254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6.3</c:v>
                </c:pt>
                <c:pt idx="16">
                  <c:v>6.5</c:v>
                </c:pt>
                <c:pt idx="24">
                  <c:v>7.3</c:v>
                </c:pt>
                <c:pt idx="32">
                  <c:v>7.7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A19-4410-B1FB-169CF4A254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{9AFFCD59-C415-4BF8-BA5D-DA3FF8591C0D}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A19-4410-B1FB-169CF4A254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{D7B5DF6B-1E76-40F3-ACB4-90D68E7D1155}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19-4410-B1FB-169CF4A254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{F3ED56EB-3DD6-40C7-BEE8-3AF7033D1566}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19-4410-B1FB-169CF4A254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{B6DE8A11-0182-43E5-86F9-2619AC355035}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19-4410-B1FB-169CF4A254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{AD6CBC3B-E59C-46F3-A9A2-1CE6A520EEA6}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19-4410-B1FB-169CF4A254A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{3944859A-D061-4594-9152-A028D27CBBC1}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A19-4410-B1FB-169CF4A254A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{19A69D15-8A42-4CEE-9EF0-07FBEDFE0463}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A19-4410-B1FB-169CF4A254A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{C9E1ED43-7E96-4C68-A177-BF8D8AC93903}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A19-4410-B1FB-169CF4A254A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{CA8C67F4-8DAB-4E95-9C2D-0485E1EC9F89}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A19-4410-B1FB-169CF4A254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AA19-4410-B1FB-169CF4A254AE}"/>
            </c:ext>
          </c:extLst>
        </c:ser>
        <c:dLbls>
          <c:showLegendKey val="0"/>
          <c:showVal val="1"/>
          <c:showCatName val="0"/>
          <c:showSerName val="0"/>
          <c:showPercent val="0"/>
          <c:showBubbleSize val="0"/>
        </c:dLbls>
        <c:axId val="84219776"/>
        <c:axId val="84234240"/>
      </c:scatterChart>
      <c:valAx>
        <c:axId val="84219776"/>
        <c:scaling>
          <c:orientation val="minMax"/>
          <c:max val="12.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これまでは、新規起債を臨時財政対策債、合併特例事業債、過疎対策事業債等、普通交付税に高率で算入される非常に有利なものに限定してきたため、比率は減少傾向にあった。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H26</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以降、比率が増加しているが、これは、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借入れ分より、償還期間の短縮を実施したためである。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今後も有利な起債の活用に、公債費負担の低減を図る。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将来負担比率（分子）の主要因である一般会計等に係る地方債の現在高は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高水準にあるものの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減少傾向にあり、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充当可能基金と基準財政需要額算入見込額の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合計額は年々増加傾向にあるため、（</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B</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）についても年々減少している。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引き続き地方債の抑制など健全性を確保する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千葉県南房総市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400" b="0" i="0" u="none" strike="noStrike" baseline="0" smtClean="0">
              <a:latin typeface="ＭＳ Ｐゴシック" panose="020B0600070205080204" pitchFamily="50" charset="-128"/>
              <a:ea typeface="ＭＳ Ｐゴシック" panose="020B0600070205080204" pitchFamily="50" charset="-128"/>
            </a:rPr>
            <a:t>緊急的な市道修繕のために財政調整基金を約</a:t>
          </a:r>
          <a:r>
            <a:rPr lang="en-US" altLang="ja-JP" sz="1400" b="0" i="0" u="none" strike="noStrike" baseline="0" smtClean="0">
              <a:latin typeface="ＭＳ Ｐゴシック" panose="020B0600070205080204" pitchFamily="50" charset="-128"/>
              <a:ea typeface="ＭＳ Ｐゴシック" panose="020B0600070205080204" pitchFamily="50" charset="-128"/>
            </a:rPr>
            <a:t>1</a:t>
          </a:r>
          <a:r>
            <a:rPr lang="ja-JP" altLang="en-US" sz="1400" b="0" i="0" u="none" strike="noStrike" baseline="0" smtClean="0">
              <a:latin typeface="ＭＳ Ｐゴシック" panose="020B0600070205080204" pitchFamily="50" charset="-128"/>
              <a:ea typeface="ＭＳ Ｐゴシック" panose="020B0600070205080204" pitchFamily="50" charset="-128"/>
            </a:rPr>
            <a:t>億円取り崩した一方、今後の施設整備及び再編のために公共施設等再編整備基金に約</a:t>
          </a:r>
          <a:r>
            <a:rPr lang="en-US" altLang="ja-JP" sz="1400" b="0" i="0" u="none" strike="noStrike" baseline="0" smtClean="0">
              <a:latin typeface="ＭＳ Ｐゴシック" panose="020B0600070205080204" pitchFamily="50" charset="-128"/>
              <a:ea typeface="ＭＳ Ｐゴシック" panose="020B0600070205080204" pitchFamily="50" charset="-128"/>
            </a:rPr>
            <a:t>10</a:t>
          </a:r>
          <a:r>
            <a:rPr lang="ja-JP" altLang="en-US" sz="1400" b="0" i="0" u="none" strike="noStrike" baseline="0" smtClean="0">
              <a:latin typeface="ＭＳ Ｐゴシック" panose="020B0600070205080204" pitchFamily="50" charset="-128"/>
              <a:ea typeface="ＭＳ Ｐゴシック" panose="020B0600070205080204" pitchFamily="50" charset="-128"/>
            </a:rPr>
            <a:t>億円の元入れを行い、元気なまちづくり基金は運用益として約</a:t>
          </a:r>
          <a:r>
            <a:rPr lang="en-US" altLang="ja-JP" sz="1400" b="0" i="0" u="none" strike="noStrike" baseline="0" smtClean="0">
              <a:latin typeface="ＭＳ Ｐゴシック" panose="020B0600070205080204" pitchFamily="50" charset="-128"/>
              <a:ea typeface="ＭＳ Ｐゴシック" panose="020B0600070205080204" pitchFamily="50" charset="-128"/>
            </a:rPr>
            <a:t>4</a:t>
          </a:r>
          <a:r>
            <a:rPr lang="ja-JP" altLang="en-US" sz="1400" b="0" i="0" u="none" strike="noStrike" baseline="0" smtClean="0">
              <a:latin typeface="ＭＳ Ｐゴシック" panose="020B0600070205080204" pitchFamily="50" charset="-128"/>
              <a:ea typeface="ＭＳ Ｐゴシック" panose="020B0600070205080204" pitchFamily="50" charset="-128"/>
            </a:rPr>
            <a:t>億円を積み立てたため、基金全体としては</a:t>
          </a:r>
          <a:r>
            <a:rPr lang="en-US" altLang="ja-JP" sz="1400" b="0" i="0" u="none" strike="noStrike" baseline="0" smtClean="0">
              <a:latin typeface="ＭＳ Ｐゴシック" panose="020B0600070205080204" pitchFamily="50" charset="-128"/>
              <a:ea typeface="ＭＳ Ｐゴシック" panose="020B0600070205080204" pitchFamily="50" charset="-128"/>
            </a:rPr>
            <a:t>13</a:t>
          </a:r>
          <a:r>
            <a:rPr lang="ja-JP" altLang="en-US" sz="1400" b="0" i="0" u="none" strike="noStrike" baseline="0" smtClean="0">
              <a:latin typeface="ＭＳ Ｐゴシック" panose="020B0600070205080204" pitchFamily="50" charset="-128"/>
              <a:ea typeface="ＭＳ Ｐゴシック" panose="020B0600070205080204" pitchFamily="50" charset="-128"/>
            </a:rPr>
            <a:t>億</a:t>
          </a:r>
          <a:r>
            <a:rPr lang="en-US" altLang="ja-JP" sz="1400" b="0" i="0" u="none" strike="noStrike" baseline="0" smtClean="0">
              <a:latin typeface="ＭＳ Ｐゴシック" panose="020B0600070205080204" pitchFamily="50" charset="-128"/>
              <a:ea typeface="ＭＳ Ｐゴシック" panose="020B0600070205080204" pitchFamily="50" charset="-128"/>
            </a:rPr>
            <a:t>2</a:t>
          </a:r>
          <a:r>
            <a:rPr lang="ja-JP" altLang="en-US" sz="1400" b="0" i="0" u="none" strike="noStrike" baseline="0" smtClean="0">
              <a:latin typeface="ＭＳ Ｐゴシック" panose="020B0600070205080204" pitchFamily="50" charset="-128"/>
              <a:ea typeface="ＭＳ Ｐゴシック" panose="020B0600070205080204" pitchFamily="50" charset="-128"/>
            </a:rPr>
            <a:t>千万円の増となった。</a:t>
          </a:r>
          <a:endParaRPr lang="en-US" altLang="ja-JP" sz="1400" b="0" i="0" u="none" strike="noStrike" baseline="0" smtClean="0">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交付税の縮減及びし尿処理建設事業、ごみ処理施設建設等の大規模事業の実施が予定されているため、中長期的には減少の見込みとなっている。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○公共施設等再編整備基金：教育文化施設、体育施設、社会福祉施設、庁舎その他の公共用又は公共に供する施設の整備及び再編により不用となった公共施設等の解体撤去に係る資金に充てるため。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○元気なまちづくり基金：市民の連帯の強化及び地域振興を図るため。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：一般廃棄物処理施設の建設事業</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改築又は修理を含む。</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の経費その他の必要やむを得ない理由により生じた経費の財源に充てるため。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○公共施設等再編整備基金：今後の必要額の確保に向けて基金の元入れを約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億円行ったことにより残額が増となった。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○元気なまちづくり基金：南房総市の農業の振興に寄与するために平成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年度に設立された「一般財団法人南房総農業支援センター」への交付金として取り崩しを行ったが、運用益の積立もあり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一般廃棄物処理施設建設基金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：し尿処理建設事業のため取り崩しを行ったが、運用利子の積立もあり約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○公共施設等再編整備基金：施設整備及び再編のための財源とするため、積み立てを行っていく。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○元気なまちづくり基金：果実運用型基金として、運用益の積み立てを行いつつ、「一般財団法人南房総農業支援センター」への交付金のほか、地域振興に資する事業に対し取り崩しを行う。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一般廃棄物処理施設建設基金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：進行中のし尿処理施設事業及びごみ処理施設事業の一般財源分に対し取り崩しを行う。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年度は緊急的な市道修繕のための取り崩しを行ったため、前年度より約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300" b="0" i="0" u="none" strike="noStrike" baseline="0" smtClean="0">
              <a:latin typeface="ＭＳ ゴシック" panose="020B0609070205080204" pitchFamily="49" charset="-128"/>
              <a:ea typeface="ＭＳ ゴシック" panose="020B0609070205080204" pitchFamily="49" charset="-128"/>
            </a:rPr>
            <a:t>普通交付税の合併算定替による特例措置の適用期限終了後の財源不足に対応するため取り崩す見込み。財政調整基金の残高は、標準財政規模の</a:t>
          </a:r>
          <a:r>
            <a:rPr lang="en-US" altLang="ja-JP" sz="1300" b="0" i="0" u="none" strike="noStrike" baseline="0" smtClean="0">
              <a:latin typeface="ＭＳ ゴシック" panose="020B0609070205080204" pitchFamily="49" charset="-128"/>
              <a:ea typeface="ＭＳ ゴシック" panose="020B0609070205080204" pitchFamily="49" charset="-128"/>
            </a:rPr>
            <a:t>20</a:t>
          </a:r>
          <a:r>
            <a:rPr lang="ja-JP" altLang="en-US" sz="1300" b="0" i="0" u="none" strike="noStrike" baseline="0" smtClean="0">
              <a:latin typeface="ＭＳ ゴシック" panose="020B0609070205080204" pitchFamily="49" charset="-128"/>
              <a:ea typeface="ＭＳ ゴシック" panose="020B0609070205080204" pitchFamily="49" charset="-128"/>
            </a:rPr>
            <a:t>％程度を予定している。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発行済みの市債残高から交付税措置額を除いた実質負担額を下回らない程度の金額を保持しながら取り崩しを行う予定である。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合併前の旧</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町村の固定資産を引き継いでいるため、老朽化した施設が多く、減価償却率が高い資産が多い。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年度に公共施設等総合管理計画を策定し、それに基づき施設の解体撤去を進めているので数値が減少した。</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5" name="直線コネクタ 74"/>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6"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7" name="直線コネクタ 76"/>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8"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9" name="直線コネクタ 78"/>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82" name="フローチャート: 判断 81"/>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83" name="フローチャート: 判断 82"/>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144939</xdr:rowOff>
    </xdr:from>
    <xdr:to>
      <xdr:col>19</xdr:col>
      <xdr:colOff>187325</xdr:colOff>
      <xdr:row>31</xdr:row>
      <xdr:rowOff>75089</xdr:rowOff>
    </xdr:to>
    <xdr:sp macro="" textlink="">
      <xdr:nvSpPr>
        <xdr:cNvPr id="89" name="楕円 88"/>
        <xdr:cNvSpPr/>
      </xdr:nvSpPr>
      <xdr:spPr>
        <a:xfrm>
          <a:off x="4000500" y="60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74771</xdr:rowOff>
    </xdr:from>
    <xdr:to>
      <xdr:col>15</xdr:col>
      <xdr:colOff>187325</xdr:colOff>
      <xdr:row>31</xdr:row>
      <xdr:rowOff>4921</xdr:rowOff>
    </xdr:to>
    <xdr:sp macro="" textlink="">
      <xdr:nvSpPr>
        <xdr:cNvPr id="90" name="楕円 89"/>
        <xdr:cNvSpPr/>
      </xdr:nvSpPr>
      <xdr:spPr>
        <a:xfrm>
          <a:off x="3238500" y="59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125571</xdr:rowOff>
    </xdr:from>
    <xdr:to>
      <xdr:col>19</xdr:col>
      <xdr:colOff>136525</xdr:colOff>
      <xdr:row>31</xdr:row>
      <xdr:rowOff>24289</xdr:rowOff>
    </xdr:to>
    <xdr:cxnSp macro="">
      <xdr:nvCxnSpPr>
        <xdr:cNvPr id="91" name="直線コネクタ 90"/>
        <xdr:cNvCxnSpPr/>
      </xdr:nvCxnSpPr>
      <xdr:spPr>
        <a:xfrm>
          <a:off x="3289300" y="6040596"/>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92"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93"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66216</xdr:rowOff>
    </xdr:from>
    <xdr:ext cx="405111" cy="259045"/>
    <xdr:sp macro="" textlink="">
      <xdr:nvSpPr>
        <xdr:cNvPr id="94" name="n_1mainValue有形固定資産減価償却率"/>
        <xdr:cNvSpPr txBox="1"/>
      </xdr:nvSpPr>
      <xdr:spPr>
        <a:xfrm>
          <a:off x="3836044" y="615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21448</xdr:rowOff>
    </xdr:from>
    <xdr:ext cx="405111" cy="259045"/>
    <xdr:sp macro="" textlink="">
      <xdr:nvSpPr>
        <xdr:cNvPr id="95" name="n_2mainValue有形固定資産減価償却率"/>
        <xdr:cNvSpPr txBox="1"/>
      </xdr:nvSpPr>
      <xdr:spPr>
        <a:xfrm>
          <a:off x="3086744" y="57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今後建設予定の施設のための基金を設けている。（公共施設等再編整備基金等）また、公共施設の統廃合を計画的に実施しているため、債務償還可能年数が低い数値となった。</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6" name="直線コネクタ 12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8" name="直線コネクタ 12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30" name="直線コネクタ 12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2" name="フローチャート: 判断 13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148620</xdr:rowOff>
    </xdr:from>
    <xdr:to>
      <xdr:col>76</xdr:col>
      <xdr:colOff>73025</xdr:colOff>
      <xdr:row>34</xdr:row>
      <xdr:rowOff>78770</xdr:rowOff>
    </xdr:to>
    <xdr:sp macro="" textlink="">
      <xdr:nvSpPr>
        <xdr:cNvPr id="138" name="楕円 137"/>
        <xdr:cNvSpPr/>
      </xdr:nvSpPr>
      <xdr:spPr>
        <a:xfrm>
          <a:off x="147447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63547</xdr:rowOff>
    </xdr:from>
    <xdr:ext cx="340478" cy="259045"/>
    <xdr:sp macro="" textlink="">
      <xdr:nvSpPr>
        <xdr:cNvPr id="139" name="債務償還可能年数該当値テキスト"/>
        <xdr:cNvSpPr txBox="1"/>
      </xdr:nvSpPr>
      <xdr:spPr>
        <a:xfrm>
          <a:off x="14846300" y="6492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0" name="楕円 69"/>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71" name="楕円 70"/>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95250</xdr:rowOff>
    </xdr:to>
    <xdr:cxnSp macro="">
      <xdr:nvCxnSpPr>
        <xdr:cNvPr id="72" name="直線コネクタ 71"/>
        <xdr:cNvCxnSpPr/>
      </xdr:nvCxnSpPr>
      <xdr:spPr>
        <a:xfrm flipV="1">
          <a:off x="2908300" y="638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75" name="n_1main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6" name="n_2main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168928</xdr:rowOff>
    </xdr:from>
    <xdr:to>
      <xdr:col>50</xdr:col>
      <xdr:colOff>165100</xdr:colOff>
      <xdr:row>40</xdr:row>
      <xdr:rowOff>99078</xdr:rowOff>
    </xdr:to>
    <xdr:sp macro="" textlink="">
      <xdr:nvSpPr>
        <xdr:cNvPr id="117" name="楕円 116"/>
        <xdr:cNvSpPr/>
      </xdr:nvSpPr>
      <xdr:spPr>
        <a:xfrm>
          <a:off x="9588500" y="68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98062</xdr:rowOff>
    </xdr:from>
    <xdr:to>
      <xdr:col>46</xdr:col>
      <xdr:colOff>38100</xdr:colOff>
      <xdr:row>41</xdr:row>
      <xdr:rowOff>28212</xdr:rowOff>
    </xdr:to>
    <xdr:sp macro="" textlink="">
      <xdr:nvSpPr>
        <xdr:cNvPr id="118" name="楕円 117"/>
        <xdr:cNvSpPr/>
      </xdr:nvSpPr>
      <xdr:spPr>
        <a:xfrm>
          <a:off x="8699500" y="69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48278</xdr:rowOff>
    </xdr:from>
    <xdr:to>
      <xdr:col>50</xdr:col>
      <xdr:colOff>114300</xdr:colOff>
      <xdr:row>40</xdr:row>
      <xdr:rowOff>148862</xdr:rowOff>
    </xdr:to>
    <xdr:cxnSp macro="">
      <xdr:nvCxnSpPr>
        <xdr:cNvPr id="119" name="直線コネクタ 118"/>
        <xdr:cNvCxnSpPr/>
      </xdr:nvCxnSpPr>
      <xdr:spPr>
        <a:xfrm flipV="1">
          <a:off x="8750300" y="690627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1"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90205</xdr:rowOff>
    </xdr:from>
    <xdr:ext cx="534377" cy="259045"/>
    <xdr:sp macro="" textlink="">
      <xdr:nvSpPr>
        <xdr:cNvPr id="122" name="n_1mainValue【道路】&#10;一人当たり延長"/>
        <xdr:cNvSpPr txBox="1"/>
      </xdr:nvSpPr>
      <xdr:spPr>
        <a:xfrm>
          <a:off x="9359411" y="69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19339</xdr:rowOff>
    </xdr:from>
    <xdr:ext cx="534377" cy="259045"/>
    <xdr:sp macro="" textlink="">
      <xdr:nvSpPr>
        <xdr:cNvPr id="123" name="n_2mainValue【道路】&#10;一人当たり延長"/>
        <xdr:cNvSpPr txBox="1"/>
      </xdr:nvSpPr>
      <xdr:spPr>
        <a:xfrm>
          <a:off x="8483111" y="70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61" name="楕円 160"/>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2" name="楕円 161"/>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22860</xdr:rowOff>
    </xdr:to>
    <xdr:cxnSp macro="">
      <xdr:nvCxnSpPr>
        <xdr:cNvPr id="163" name="直線コネクタ 162"/>
        <xdr:cNvCxnSpPr/>
      </xdr:nvCxnSpPr>
      <xdr:spPr>
        <a:xfrm flipV="1">
          <a:off x="2908300" y="101098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4"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5"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36212</xdr:rowOff>
    </xdr:from>
    <xdr:ext cx="405111" cy="259045"/>
    <xdr:sp macro="" textlink="">
      <xdr:nvSpPr>
        <xdr:cNvPr id="166" name="n_1mainValue【橋りょう・トンネル】&#10;有形固定資産減価償却率"/>
        <xdr:cNvSpPr txBox="1"/>
      </xdr:nvSpPr>
      <xdr:spPr>
        <a:xfrm>
          <a:off x="35820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67" name="n_2mainValue【橋りょう・トンネ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120259</xdr:rowOff>
    </xdr:from>
    <xdr:to>
      <xdr:col>50</xdr:col>
      <xdr:colOff>165100</xdr:colOff>
      <xdr:row>61</xdr:row>
      <xdr:rowOff>50409</xdr:rowOff>
    </xdr:to>
    <xdr:sp macro="" textlink="">
      <xdr:nvSpPr>
        <xdr:cNvPr id="203" name="楕円 202"/>
        <xdr:cNvSpPr/>
      </xdr:nvSpPr>
      <xdr:spPr>
        <a:xfrm>
          <a:off x="9588500" y="104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128631</xdr:rowOff>
    </xdr:from>
    <xdr:to>
      <xdr:col>46</xdr:col>
      <xdr:colOff>38100</xdr:colOff>
      <xdr:row>61</xdr:row>
      <xdr:rowOff>58781</xdr:rowOff>
    </xdr:to>
    <xdr:sp macro="" textlink="">
      <xdr:nvSpPr>
        <xdr:cNvPr id="204" name="楕円 203"/>
        <xdr:cNvSpPr/>
      </xdr:nvSpPr>
      <xdr:spPr>
        <a:xfrm>
          <a:off x="8699500" y="1041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171059</xdr:rowOff>
    </xdr:from>
    <xdr:to>
      <xdr:col>50</xdr:col>
      <xdr:colOff>114300</xdr:colOff>
      <xdr:row>61</xdr:row>
      <xdr:rowOff>7981</xdr:rowOff>
    </xdr:to>
    <xdr:cxnSp macro="">
      <xdr:nvCxnSpPr>
        <xdr:cNvPr id="205" name="直線コネクタ 204"/>
        <xdr:cNvCxnSpPr/>
      </xdr:nvCxnSpPr>
      <xdr:spPr>
        <a:xfrm flipV="1">
          <a:off x="8750300" y="10458059"/>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6"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07"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66936</xdr:rowOff>
    </xdr:from>
    <xdr:ext cx="599010" cy="259045"/>
    <xdr:sp macro="" textlink="">
      <xdr:nvSpPr>
        <xdr:cNvPr id="208" name="n_1mainValue【橋りょう・トンネル】&#10;一人当たり有形固定資産（償却資産）額"/>
        <xdr:cNvSpPr txBox="1"/>
      </xdr:nvSpPr>
      <xdr:spPr>
        <a:xfrm>
          <a:off x="9327095" y="1018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75308</xdr:rowOff>
    </xdr:from>
    <xdr:ext cx="599010" cy="259045"/>
    <xdr:sp macro="" textlink="">
      <xdr:nvSpPr>
        <xdr:cNvPr id="209" name="n_2mainValue【橋りょう・トンネル】&#10;一人当たり有形固定資産（償却資産）額"/>
        <xdr:cNvSpPr txBox="1"/>
      </xdr:nvSpPr>
      <xdr:spPr>
        <a:xfrm>
          <a:off x="8450795" y="1019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105411</xdr:rowOff>
    </xdr:from>
    <xdr:to>
      <xdr:col>20</xdr:col>
      <xdr:colOff>38100</xdr:colOff>
      <xdr:row>80</xdr:row>
      <xdr:rowOff>35561</xdr:rowOff>
    </xdr:to>
    <xdr:sp macro="" textlink="">
      <xdr:nvSpPr>
        <xdr:cNvPr id="248" name="楕円 247"/>
        <xdr:cNvSpPr/>
      </xdr:nvSpPr>
      <xdr:spPr>
        <a:xfrm>
          <a:off x="3746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166370</xdr:rowOff>
    </xdr:from>
    <xdr:to>
      <xdr:col>15</xdr:col>
      <xdr:colOff>101600</xdr:colOff>
      <xdr:row>80</xdr:row>
      <xdr:rowOff>96520</xdr:rowOff>
    </xdr:to>
    <xdr:sp macro="" textlink="">
      <xdr:nvSpPr>
        <xdr:cNvPr id="249" name="楕円 248"/>
        <xdr:cNvSpPr/>
      </xdr:nvSpPr>
      <xdr:spPr>
        <a:xfrm>
          <a:off x="2857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156211</xdr:rowOff>
    </xdr:from>
    <xdr:to>
      <xdr:col>19</xdr:col>
      <xdr:colOff>177800</xdr:colOff>
      <xdr:row>80</xdr:row>
      <xdr:rowOff>45720</xdr:rowOff>
    </xdr:to>
    <xdr:cxnSp macro="">
      <xdr:nvCxnSpPr>
        <xdr:cNvPr id="250" name="直線コネクタ 249"/>
        <xdr:cNvCxnSpPr/>
      </xdr:nvCxnSpPr>
      <xdr:spPr>
        <a:xfrm flipV="1">
          <a:off x="2908300" y="13700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52"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52088</xdr:rowOff>
    </xdr:from>
    <xdr:ext cx="405111" cy="259045"/>
    <xdr:sp macro="" textlink="">
      <xdr:nvSpPr>
        <xdr:cNvPr id="253" name="n_1mainValue【公営住宅】&#10;有形固定資産減価償却率"/>
        <xdr:cNvSpPr txBox="1"/>
      </xdr:nvSpPr>
      <xdr:spPr>
        <a:xfrm>
          <a:off x="3582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113047</xdr:rowOff>
    </xdr:from>
    <xdr:ext cx="405111" cy="259045"/>
    <xdr:sp macro="" textlink="">
      <xdr:nvSpPr>
        <xdr:cNvPr id="254" name="n_2mainValue【公営住宅】&#10;有形固定資産減価償却率"/>
        <xdr:cNvSpPr txBox="1"/>
      </xdr:nvSpPr>
      <xdr:spPr>
        <a:xfrm>
          <a:off x="2705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11685</xdr:rowOff>
    </xdr:from>
    <xdr:to>
      <xdr:col>50</xdr:col>
      <xdr:colOff>165100</xdr:colOff>
      <xdr:row>86</xdr:row>
      <xdr:rowOff>113285</xdr:rowOff>
    </xdr:to>
    <xdr:sp macro="" textlink="">
      <xdr:nvSpPr>
        <xdr:cNvPr id="292" name="楕円 291"/>
        <xdr:cNvSpPr/>
      </xdr:nvSpPr>
      <xdr:spPr>
        <a:xfrm>
          <a:off x="9588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22733</xdr:rowOff>
    </xdr:from>
    <xdr:to>
      <xdr:col>46</xdr:col>
      <xdr:colOff>38100</xdr:colOff>
      <xdr:row>86</xdr:row>
      <xdr:rowOff>124333</xdr:rowOff>
    </xdr:to>
    <xdr:sp macro="" textlink="">
      <xdr:nvSpPr>
        <xdr:cNvPr id="293" name="楕円 292"/>
        <xdr:cNvSpPr/>
      </xdr:nvSpPr>
      <xdr:spPr>
        <a:xfrm>
          <a:off x="8699500" y="147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62485</xdr:rowOff>
    </xdr:from>
    <xdr:to>
      <xdr:col>50</xdr:col>
      <xdr:colOff>114300</xdr:colOff>
      <xdr:row>86</xdr:row>
      <xdr:rowOff>73533</xdr:rowOff>
    </xdr:to>
    <xdr:cxnSp macro="">
      <xdr:nvCxnSpPr>
        <xdr:cNvPr id="294" name="直線コネクタ 293"/>
        <xdr:cNvCxnSpPr/>
      </xdr:nvCxnSpPr>
      <xdr:spPr>
        <a:xfrm flipV="1">
          <a:off x="8750300" y="14807185"/>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5"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6"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104412</xdr:rowOff>
    </xdr:from>
    <xdr:ext cx="469744" cy="259045"/>
    <xdr:sp macro="" textlink="">
      <xdr:nvSpPr>
        <xdr:cNvPr id="297" name="n_1mainValue【公営住宅】&#10;一人当たり面積"/>
        <xdr:cNvSpPr txBox="1"/>
      </xdr:nvSpPr>
      <xdr:spPr>
        <a:xfrm>
          <a:off x="93917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115460</xdr:rowOff>
    </xdr:from>
    <xdr:ext cx="469744" cy="259045"/>
    <xdr:sp macro="" textlink="">
      <xdr:nvSpPr>
        <xdr:cNvPr id="298" name="n_2mainValue【公営住宅】&#10;一人当たり面積"/>
        <xdr:cNvSpPr txBox="1"/>
      </xdr:nvSpPr>
      <xdr:spPr>
        <a:xfrm>
          <a:off x="8515427"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46627</xdr:rowOff>
    </xdr:from>
    <xdr:to>
      <xdr:col>20</xdr:col>
      <xdr:colOff>38100</xdr:colOff>
      <xdr:row>103</xdr:row>
      <xdr:rowOff>148227</xdr:rowOff>
    </xdr:to>
    <xdr:sp macro="" textlink="">
      <xdr:nvSpPr>
        <xdr:cNvPr id="338" name="楕円 337"/>
        <xdr:cNvSpPr/>
      </xdr:nvSpPr>
      <xdr:spPr>
        <a:xfrm>
          <a:off x="3746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77651</xdr:rowOff>
    </xdr:from>
    <xdr:to>
      <xdr:col>15</xdr:col>
      <xdr:colOff>101600</xdr:colOff>
      <xdr:row>104</xdr:row>
      <xdr:rowOff>7801</xdr:rowOff>
    </xdr:to>
    <xdr:sp macro="" textlink="">
      <xdr:nvSpPr>
        <xdr:cNvPr id="339" name="楕円 338"/>
        <xdr:cNvSpPr/>
      </xdr:nvSpPr>
      <xdr:spPr>
        <a:xfrm>
          <a:off x="2857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97427</xdr:rowOff>
    </xdr:from>
    <xdr:to>
      <xdr:col>19</xdr:col>
      <xdr:colOff>177800</xdr:colOff>
      <xdr:row>103</xdr:row>
      <xdr:rowOff>128451</xdr:rowOff>
    </xdr:to>
    <xdr:cxnSp macro="">
      <xdr:nvCxnSpPr>
        <xdr:cNvPr id="340" name="直線コネクタ 339"/>
        <xdr:cNvCxnSpPr/>
      </xdr:nvCxnSpPr>
      <xdr:spPr>
        <a:xfrm flipV="1">
          <a:off x="2908300" y="177567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41"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42" name="n_2aveValue【港湾・漁港】&#10;有形固定資産減価償却率"/>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164754</xdr:rowOff>
    </xdr:from>
    <xdr:ext cx="405111" cy="259045"/>
    <xdr:sp macro="" textlink="">
      <xdr:nvSpPr>
        <xdr:cNvPr id="343" name="n_1mainValue【港湾・漁港】&#10;有形固定資産減価償却率"/>
        <xdr:cNvSpPr txBox="1"/>
      </xdr:nvSpPr>
      <xdr:spPr>
        <a:xfrm>
          <a:off x="35820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24328</xdr:rowOff>
    </xdr:from>
    <xdr:ext cx="405111" cy="259045"/>
    <xdr:sp macro="" textlink="">
      <xdr:nvSpPr>
        <xdr:cNvPr id="344" name="n_2mainValue【港湾・漁港】&#10;有形固定資産減価償却率"/>
        <xdr:cNvSpPr txBox="1"/>
      </xdr:nvSpPr>
      <xdr:spPr>
        <a:xfrm>
          <a:off x="2705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159231</xdr:rowOff>
    </xdr:from>
    <xdr:to>
      <xdr:col>50</xdr:col>
      <xdr:colOff>165100</xdr:colOff>
      <xdr:row>107</xdr:row>
      <xdr:rowOff>89381</xdr:rowOff>
    </xdr:to>
    <xdr:sp macro="" textlink="">
      <xdr:nvSpPr>
        <xdr:cNvPr id="378" name="楕円 377"/>
        <xdr:cNvSpPr/>
      </xdr:nvSpPr>
      <xdr:spPr>
        <a:xfrm>
          <a:off x="9588500" y="183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160589</xdr:rowOff>
    </xdr:from>
    <xdr:to>
      <xdr:col>46</xdr:col>
      <xdr:colOff>38100</xdr:colOff>
      <xdr:row>107</xdr:row>
      <xdr:rowOff>90739</xdr:rowOff>
    </xdr:to>
    <xdr:sp macro="" textlink="">
      <xdr:nvSpPr>
        <xdr:cNvPr id="379" name="楕円 378"/>
        <xdr:cNvSpPr/>
      </xdr:nvSpPr>
      <xdr:spPr>
        <a:xfrm>
          <a:off x="8699500" y="183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38581</xdr:rowOff>
    </xdr:from>
    <xdr:to>
      <xdr:col>50</xdr:col>
      <xdr:colOff>114300</xdr:colOff>
      <xdr:row>107</xdr:row>
      <xdr:rowOff>39939</xdr:rowOff>
    </xdr:to>
    <xdr:cxnSp macro="">
      <xdr:nvCxnSpPr>
        <xdr:cNvPr id="380" name="直線コネクタ 379"/>
        <xdr:cNvCxnSpPr/>
      </xdr:nvCxnSpPr>
      <xdr:spPr>
        <a:xfrm flipV="1">
          <a:off x="8750300" y="18383731"/>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81"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2"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80508</xdr:rowOff>
    </xdr:from>
    <xdr:ext cx="599010" cy="259045"/>
    <xdr:sp macro="" textlink="">
      <xdr:nvSpPr>
        <xdr:cNvPr id="383" name="n_1mainValue【港湾・漁港】&#10;一人当たり有形固定資産（償却資産）額"/>
        <xdr:cNvSpPr txBox="1"/>
      </xdr:nvSpPr>
      <xdr:spPr>
        <a:xfrm>
          <a:off x="9327095" y="1842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81866</xdr:rowOff>
    </xdr:from>
    <xdr:ext cx="599010" cy="259045"/>
    <xdr:sp macro="" textlink="">
      <xdr:nvSpPr>
        <xdr:cNvPr id="384" name="n_2mainValue【港湾・漁港】&#10;一人当たり有形固定資産（償却資産）額"/>
        <xdr:cNvSpPr txBox="1"/>
      </xdr:nvSpPr>
      <xdr:spPr>
        <a:xfrm>
          <a:off x="8450795" y="1842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21590</xdr:rowOff>
    </xdr:from>
    <xdr:to>
      <xdr:col>81</xdr:col>
      <xdr:colOff>101600</xdr:colOff>
      <xdr:row>38</xdr:row>
      <xdr:rowOff>123190</xdr:rowOff>
    </xdr:to>
    <xdr:sp macro="" textlink="">
      <xdr:nvSpPr>
        <xdr:cNvPr id="423" name="楕円 422"/>
        <xdr:cNvSpPr/>
      </xdr:nvSpPr>
      <xdr:spPr>
        <a:xfrm>
          <a:off x="1543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31115</xdr:rowOff>
    </xdr:from>
    <xdr:to>
      <xdr:col>76</xdr:col>
      <xdr:colOff>165100</xdr:colOff>
      <xdr:row>40</xdr:row>
      <xdr:rowOff>132715</xdr:rowOff>
    </xdr:to>
    <xdr:sp macro="" textlink="">
      <xdr:nvSpPr>
        <xdr:cNvPr id="424" name="楕円 423"/>
        <xdr:cNvSpPr/>
      </xdr:nvSpPr>
      <xdr:spPr>
        <a:xfrm>
          <a:off x="1454150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72390</xdr:rowOff>
    </xdr:from>
    <xdr:to>
      <xdr:col>81</xdr:col>
      <xdr:colOff>50800</xdr:colOff>
      <xdr:row>40</xdr:row>
      <xdr:rowOff>81915</xdr:rowOff>
    </xdr:to>
    <xdr:cxnSp macro="">
      <xdr:nvCxnSpPr>
        <xdr:cNvPr id="425" name="直線コネクタ 424"/>
        <xdr:cNvCxnSpPr/>
      </xdr:nvCxnSpPr>
      <xdr:spPr>
        <a:xfrm flipV="1">
          <a:off x="14592300" y="6587490"/>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26"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2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114317</xdr:rowOff>
    </xdr:from>
    <xdr:ext cx="405111" cy="259045"/>
    <xdr:sp macro="" textlink="">
      <xdr:nvSpPr>
        <xdr:cNvPr id="428" name="n_1main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123842</xdr:rowOff>
    </xdr:from>
    <xdr:ext cx="405111" cy="259045"/>
    <xdr:sp macro="" textlink="">
      <xdr:nvSpPr>
        <xdr:cNvPr id="429" name="n_2mainValue【認定こども園・幼稚園・保育所】&#10;有形固定資産減価償却率"/>
        <xdr:cNvSpPr txBox="1"/>
      </xdr:nvSpPr>
      <xdr:spPr>
        <a:xfrm>
          <a:off x="14389744"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80264</xdr:rowOff>
    </xdr:from>
    <xdr:to>
      <xdr:col>112</xdr:col>
      <xdr:colOff>38100</xdr:colOff>
      <xdr:row>39</xdr:row>
      <xdr:rowOff>10414</xdr:rowOff>
    </xdr:to>
    <xdr:sp macro="" textlink="">
      <xdr:nvSpPr>
        <xdr:cNvPr id="465" name="楕円 464"/>
        <xdr:cNvSpPr/>
      </xdr:nvSpPr>
      <xdr:spPr>
        <a:xfrm>
          <a:off x="21272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169418</xdr:rowOff>
    </xdr:from>
    <xdr:to>
      <xdr:col>107</xdr:col>
      <xdr:colOff>101600</xdr:colOff>
      <xdr:row>37</xdr:row>
      <xdr:rowOff>99568</xdr:rowOff>
    </xdr:to>
    <xdr:sp macro="" textlink="">
      <xdr:nvSpPr>
        <xdr:cNvPr id="466" name="楕円 465"/>
        <xdr:cNvSpPr/>
      </xdr:nvSpPr>
      <xdr:spPr>
        <a:xfrm>
          <a:off x="20383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48768</xdr:rowOff>
    </xdr:from>
    <xdr:to>
      <xdr:col>111</xdr:col>
      <xdr:colOff>177800</xdr:colOff>
      <xdr:row>38</xdr:row>
      <xdr:rowOff>131064</xdr:rowOff>
    </xdr:to>
    <xdr:cxnSp macro="">
      <xdr:nvCxnSpPr>
        <xdr:cNvPr id="467" name="直線コネクタ 466"/>
        <xdr:cNvCxnSpPr/>
      </xdr:nvCxnSpPr>
      <xdr:spPr>
        <a:xfrm>
          <a:off x="20434300" y="6392418"/>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6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26941</xdr:rowOff>
    </xdr:from>
    <xdr:ext cx="469744" cy="259045"/>
    <xdr:sp macro="" textlink="">
      <xdr:nvSpPr>
        <xdr:cNvPr id="470" name="n_1mainValue【認定こども園・幼稚園・保育所】&#10;一人当たり面積"/>
        <xdr:cNvSpPr txBox="1"/>
      </xdr:nvSpPr>
      <xdr:spPr>
        <a:xfrm>
          <a:off x="210757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116095</xdr:rowOff>
    </xdr:from>
    <xdr:ext cx="469744" cy="259045"/>
    <xdr:sp macro="" textlink="">
      <xdr:nvSpPr>
        <xdr:cNvPr id="471" name="n_2mainValue【認定こども園・幼稚園・保育所】&#10;一人当たり面積"/>
        <xdr:cNvSpPr txBox="1"/>
      </xdr:nvSpPr>
      <xdr:spPr>
        <a:xfrm>
          <a:off x="20199427" y="61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510" name="楕円 509"/>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105410</xdr:rowOff>
    </xdr:from>
    <xdr:to>
      <xdr:col>76</xdr:col>
      <xdr:colOff>165100</xdr:colOff>
      <xdr:row>61</xdr:row>
      <xdr:rowOff>35560</xdr:rowOff>
    </xdr:to>
    <xdr:sp macro="" textlink="">
      <xdr:nvSpPr>
        <xdr:cNvPr id="511" name="楕円 510"/>
        <xdr:cNvSpPr/>
      </xdr:nvSpPr>
      <xdr:spPr>
        <a:xfrm>
          <a:off x="14541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60</xdr:row>
      <xdr:rowOff>156210</xdr:rowOff>
    </xdr:to>
    <xdr:cxnSp macro="">
      <xdr:nvCxnSpPr>
        <xdr:cNvPr id="512" name="直線コネクタ 511"/>
        <xdr:cNvCxnSpPr/>
      </xdr:nvCxnSpPr>
      <xdr:spPr>
        <a:xfrm flipV="1">
          <a:off x="14592300" y="1024318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3"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4"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515" name="n_1mainValue【学校施設】&#10;有形固定資産減価償却率"/>
        <xdr:cNvSpPr txBox="1"/>
      </xdr:nvSpPr>
      <xdr:spPr>
        <a:xfrm>
          <a:off x="15266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516" name="n_2mainValue【学校施設】&#10;有形固定資産減価償却率"/>
        <xdr:cNvSpPr txBox="1"/>
      </xdr:nvSpPr>
      <xdr:spPr>
        <a:xfrm>
          <a:off x="14389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116840</xdr:rowOff>
    </xdr:from>
    <xdr:to>
      <xdr:col>112</xdr:col>
      <xdr:colOff>38100</xdr:colOff>
      <xdr:row>63</xdr:row>
      <xdr:rowOff>46990</xdr:rowOff>
    </xdr:to>
    <xdr:sp macro="" textlink="">
      <xdr:nvSpPr>
        <xdr:cNvPr id="556" name="楕円 555"/>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46518</xdr:rowOff>
    </xdr:from>
    <xdr:to>
      <xdr:col>107</xdr:col>
      <xdr:colOff>101600</xdr:colOff>
      <xdr:row>63</xdr:row>
      <xdr:rowOff>148118</xdr:rowOff>
    </xdr:to>
    <xdr:sp macro="" textlink="">
      <xdr:nvSpPr>
        <xdr:cNvPr id="557" name="楕円 556"/>
        <xdr:cNvSpPr/>
      </xdr:nvSpPr>
      <xdr:spPr>
        <a:xfrm>
          <a:off x="20383500" y="108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167640</xdr:rowOff>
    </xdr:from>
    <xdr:to>
      <xdr:col>111</xdr:col>
      <xdr:colOff>177800</xdr:colOff>
      <xdr:row>63</xdr:row>
      <xdr:rowOff>97318</xdr:rowOff>
    </xdr:to>
    <xdr:cxnSp macro="">
      <xdr:nvCxnSpPr>
        <xdr:cNvPr id="558" name="直線コネクタ 557"/>
        <xdr:cNvCxnSpPr/>
      </xdr:nvCxnSpPr>
      <xdr:spPr>
        <a:xfrm flipV="1">
          <a:off x="20434300" y="10797540"/>
          <a:ext cx="889000" cy="10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5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6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63517</xdr:rowOff>
    </xdr:from>
    <xdr:ext cx="469744" cy="259045"/>
    <xdr:sp macro="" textlink="">
      <xdr:nvSpPr>
        <xdr:cNvPr id="561" name="n_1mainValue【学校施設】&#10;一人当たり面積"/>
        <xdr:cNvSpPr txBox="1"/>
      </xdr:nvSpPr>
      <xdr:spPr>
        <a:xfrm>
          <a:off x="210757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139245</xdr:rowOff>
    </xdr:from>
    <xdr:ext cx="469744" cy="259045"/>
    <xdr:sp macro="" textlink="">
      <xdr:nvSpPr>
        <xdr:cNvPr id="562" name="n_2mainValue【学校施設】&#10;一人当たり面積"/>
        <xdr:cNvSpPr txBox="1"/>
      </xdr:nvSpPr>
      <xdr:spPr>
        <a:xfrm>
          <a:off x="20199427" y="109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0" name="テキスト ボックス 5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0" name="テキスト ボックス 5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4" name="直線コネクタ 60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6" name="直線コネクタ 60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8" name="直線コネクタ 6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0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0" name="フローチャート: 判断 60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1" name="フローチャート: 判断 61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2" name="フローチャート: 判断 61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618" name="楕円 617"/>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103777</xdr:rowOff>
    </xdr:from>
    <xdr:to>
      <xdr:col>76</xdr:col>
      <xdr:colOff>165100</xdr:colOff>
      <xdr:row>103</xdr:row>
      <xdr:rowOff>33927</xdr:rowOff>
    </xdr:to>
    <xdr:sp macro="" textlink="">
      <xdr:nvSpPr>
        <xdr:cNvPr id="619" name="楕円 618"/>
        <xdr:cNvSpPr/>
      </xdr:nvSpPr>
      <xdr:spPr>
        <a:xfrm>
          <a:off x="14541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76200</xdr:rowOff>
    </xdr:from>
    <xdr:to>
      <xdr:col>81</xdr:col>
      <xdr:colOff>50800</xdr:colOff>
      <xdr:row>102</xdr:row>
      <xdr:rowOff>154577</xdr:rowOff>
    </xdr:to>
    <xdr:cxnSp macro="">
      <xdr:nvCxnSpPr>
        <xdr:cNvPr id="620" name="直線コネクタ 619"/>
        <xdr:cNvCxnSpPr/>
      </xdr:nvCxnSpPr>
      <xdr:spPr>
        <a:xfrm flipV="1">
          <a:off x="14592300" y="175641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1"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22"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623" name="n_1mainValue【公民館】&#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50454</xdr:rowOff>
    </xdr:from>
    <xdr:ext cx="405111" cy="259045"/>
    <xdr:sp macro="" textlink="">
      <xdr:nvSpPr>
        <xdr:cNvPr id="624" name="n_2mainValue【公民館】&#10;有形固定資産減価償却率"/>
        <xdr:cNvSpPr txBox="1"/>
      </xdr:nvSpPr>
      <xdr:spPr>
        <a:xfrm>
          <a:off x="143897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5" name="直線コネクタ 63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6" name="テキスト ボックス 63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7" name="直線コネクタ 63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8" name="テキスト ボックス 63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9" name="直線コネクタ 6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0" name="テキスト ボックス 6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1" name="直線コネクタ 64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2" name="テキスト ボックス 64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3" name="直線コネクタ 64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4" name="テキスト ボックス 64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48" name="直線コネクタ 647"/>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49"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0" name="直線コネクタ 649"/>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1"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2" name="直線コネクタ 651"/>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53"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4" name="フローチャート: 判断 653"/>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5" name="フローチャート: 判断 65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56" name="フローチャート: 判断 655"/>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65405</xdr:rowOff>
    </xdr:from>
    <xdr:to>
      <xdr:col>112</xdr:col>
      <xdr:colOff>38100</xdr:colOff>
      <xdr:row>107</xdr:row>
      <xdr:rowOff>167005</xdr:rowOff>
    </xdr:to>
    <xdr:sp macro="" textlink="">
      <xdr:nvSpPr>
        <xdr:cNvPr id="662" name="楕円 661"/>
        <xdr:cNvSpPr/>
      </xdr:nvSpPr>
      <xdr:spPr>
        <a:xfrm>
          <a:off x="21272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69214</xdr:rowOff>
    </xdr:from>
    <xdr:to>
      <xdr:col>107</xdr:col>
      <xdr:colOff>101600</xdr:colOff>
      <xdr:row>107</xdr:row>
      <xdr:rowOff>170814</xdr:rowOff>
    </xdr:to>
    <xdr:sp macro="" textlink="">
      <xdr:nvSpPr>
        <xdr:cNvPr id="663" name="楕円 662"/>
        <xdr:cNvSpPr/>
      </xdr:nvSpPr>
      <xdr:spPr>
        <a:xfrm>
          <a:off x="20383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116205</xdr:rowOff>
    </xdr:from>
    <xdr:to>
      <xdr:col>111</xdr:col>
      <xdr:colOff>177800</xdr:colOff>
      <xdr:row>107</xdr:row>
      <xdr:rowOff>120014</xdr:rowOff>
    </xdr:to>
    <xdr:cxnSp macro="">
      <xdr:nvCxnSpPr>
        <xdr:cNvPr id="664" name="直線コネクタ 663"/>
        <xdr:cNvCxnSpPr/>
      </xdr:nvCxnSpPr>
      <xdr:spPr>
        <a:xfrm flipV="1">
          <a:off x="20434300" y="184613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65"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66"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158132</xdr:rowOff>
    </xdr:from>
    <xdr:ext cx="469744" cy="259045"/>
    <xdr:sp macro="" textlink="">
      <xdr:nvSpPr>
        <xdr:cNvPr id="667" name="n_1mainValue【公民館】&#10;一人当たり面積"/>
        <xdr:cNvSpPr txBox="1"/>
      </xdr:nvSpPr>
      <xdr:spPr>
        <a:xfrm>
          <a:off x="210757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161941</xdr:rowOff>
    </xdr:from>
    <xdr:ext cx="469744" cy="259045"/>
    <xdr:sp macro="" textlink="">
      <xdr:nvSpPr>
        <xdr:cNvPr id="668" name="n_2mainValue【公民館】&#10;一人当たり面積"/>
        <xdr:cNvSpPr txBox="1"/>
      </xdr:nvSpPr>
      <xdr:spPr>
        <a:xfrm>
          <a:off x="20199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類似団体と比較して特に有形固定資産減価償却率が高くなっている施設は公営住宅である。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これは昭和</a:t>
          </a:r>
          <a:r>
            <a:rPr lang="en-US" altLang="ja-JP" sz="1100" b="0" i="0" u="none" strike="noStrike" baseline="0" smtClean="0">
              <a:solidFill>
                <a:schemeClr val="dk1"/>
              </a:solidFill>
              <a:latin typeface="+mn-lt"/>
              <a:ea typeface="+mn-ea"/>
              <a:cs typeface="+mn-cs"/>
            </a:rPr>
            <a:t>30</a:t>
          </a:r>
          <a:r>
            <a:rPr lang="ja-JP" altLang="en-US" sz="1100" b="0" i="0" u="none" strike="noStrike" baseline="0" smtClean="0">
              <a:solidFill>
                <a:schemeClr val="dk1"/>
              </a:solidFill>
              <a:latin typeface="+mn-lt"/>
              <a:ea typeface="+mn-ea"/>
              <a:cs typeface="+mn-cs"/>
            </a:rPr>
            <a:t>年から昭和</a:t>
          </a:r>
          <a:r>
            <a:rPr lang="en-US" altLang="ja-JP" sz="1100" b="0" i="0" u="none" strike="noStrike" baseline="0" smtClean="0">
              <a:solidFill>
                <a:schemeClr val="dk1"/>
              </a:solidFill>
              <a:latin typeface="+mn-lt"/>
              <a:ea typeface="+mn-ea"/>
              <a:cs typeface="+mn-cs"/>
            </a:rPr>
            <a:t>40</a:t>
          </a:r>
          <a:r>
            <a:rPr lang="ja-JP" altLang="en-US" sz="1100" b="0" i="0" u="none" strike="noStrike" baseline="0" smtClean="0">
              <a:solidFill>
                <a:schemeClr val="dk1"/>
              </a:solidFill>
              <a:latin typeface="+mn-lt"/>
              <a:ea typeface="+mn-ea"/>
              <a:cs typeface="+mn-cs"/>
            </a:rPr>
            <a:t>年代に建設された建物が多いためで、今後計画に基づいて、耐用年数を経過した施設の解体撤去を進める。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幼稚園・保育所、学校施設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有形固定資産減価償却率が</a:t>
          </a:r>
          <a:r>
            <a:rPr kumimoji="1" lang="ja-JP" altLang="en-US" sz="1100">
              <a:solidFill>
                <a:schemeClr val="dk1"/>
              </a:solidFill>
              <a:effectLst/>
              <a:latin typeface="+mn-lt"/>
              <a:ea typeface="+mn-ea"/>
              <a:cs typeface="+mn-cs"/>
            </a:rPr>
            <a:t>上昇しているが、計画に基づき、</a:t>
          </a:r>
          <a:r>
            <a:rPr kumimoji="1" lang="ja-JP" altLang="ja-JP" sz="1100">
              <a:solidFill>
                <a:schemeClr val="dk1"/>
              </a:solidFill>
              <a:effectLst/>
              <a:latin typeface="+mn-lt"/>
              <a:ea typeface="+mn-ea"/>
              <a:cs typeface="+mn-cs"/>
            </a:rPr>
            <a:t>施設の統廃合</a:t>
          </a:r>
          <a:r>
            <a:rPr kumimoji="1" lang="ja-JP" altLang="en-US" sz="1100">
              <a:solidFill>
                <a:schemeClr val="dk1"/>
              </a:solidFill>
              <a:effectLst/>
              <a:latin typeface="+mn-lt"/>
              <a:ea typeface="+mn-ea"/>
              <a:cs typeface="+mn-cs"/>
            </a:rPr>
            <a:t>に取り組んでいく</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29210</xdr:rowOff>
    </xdr:from>
    <xdr:to>
      <xdr:col>20</xdr:col>
      <xdr:colOff>38100</xdr:colOff>
      <xdr:row>40</xdr:row>
      <xdr:rowOff>130810</xdr:rowOff>
    </xdr:to>
    <xdr:sp macro="" textlink="">
      <xdr:nvSpPr>
        <xdr:cNvPr id="71" name="楕円 70"/>
        <xdr:cNvSpPr/>
      </xdr:nvSpPr>
      <xdr:spPr>
        <a:xfrm>
          <a:off x="3746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78740</xdr:rowOff>
    </xdr:from>
    <xdr:to>
      <xdr:col>15</xdr:col>
      <xdr:colOff>101600</xdr:colOff>
      <xdr:row>41</xdr:row>
      <xdr:rowOff>8890</xdr:rowOff>
    </xdr:to>
    <xdr:sp macro="" textlink="">
      <xdr:nvSpPr>
        <xdr:cNvPr id="72" name="楕円 71"/>
        <xdr:cNvSpPr/>
      </xdr:nvSpPr>
      <xdr:spPr>
        <a:xfrm>
          <a:off x="2857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80010</xdr:rowOff>
    </xdr:from>
    <xdr:to>
      <xdr:col>19</xdr:col>
      <xdr:colOff>177800</xdr:colOff>
      <xdr:row>40</xdr:row>
      <xdr:rowOff>129540</xdr:rowOff>
    </xdr:to>
    <xdr:cxnSp macro="">
      <xdr:nvCxnSpPr>
        <xdr:cNvPr id="73" name="直線コネクタ 72"/>
        <xdr:cNvCxnSpPr/>
      </xdr:nvCxnSpPr>
      <xdr:spPr>
        <a:xfrm flipV="1">
          <a:off x="2908300" y="69380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121937</xdr:rowOff>
    </xdr:from>
    <xdr:ext cx="405111" cy="259045"/>
    <xdr:sp macro="" textlink="">
      <xdr:nvSpPr>
        <xdr:cNvPr id="74" name="n_1mainValue【図書館】&#10;有形固定資産減価償却率"/>
        <xdr:cNvSpPr txBox="1"/>
      </xdr:nvSpPr>
      <xdr:spPr>
        <a:xfrm>
          <a:off x="3582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17</xdr:rowOff>
    </xdr:from>
    <xdr:ext cx="405111" cy="259045"/>
    <xdr:sp macro="" textlink="">
      <xdr:nvSpPr>
        <xdr:cNvPr id="75" name="n_2mainValue【図書館】&#10;有形固定資産減価償却率"/>
        <xdr:cNvSpPr txBox="1"/>
      </xdr:nvSpPr>
      <xdr:spPr>
        <a:xfrm>
          <a:off x="2705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9"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52070</xdr:rowOff>
    </xdr:from>
    <xdr:to>
      <xdr:col>50</xdr:col>
      <xdr:colOff>165100</xdr:colOff>
      <xdr:row>41</xdr:row>
      <xdr:rowOff>153670</xdr:rowOff>
    </xdr:to>
    <xdr:sp macro="" textlink="">
      <xdr:nvSpPr>
        <xdr:cNvPr id="115" name="楕円 114"/>
        <xdr:cNvSpPr/>
      </xdr:nvSpPr>
      <xdr:spPr>
        <a:xfrm>
          <a:off x="9588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52070</xdr:rowOff>
    </xdr:from>
    <xdr:to>
      <xdr:col>46</xdr:col>
      <xdr:colOff>38100</xdr:colOff>
      <xdr:row>41</xdr:row>
      <xdr:rowOff>153670</xdr:rowOff>
    </xdr:to>
    <xdr:sp macro="" textlink="">
      <xdr:nvSpPr>
        <xdr:cNvPr id="116" name="楕円 115"/>
        <xdr:cNvSpPr/>
      </xdr:nvSpPr>
      <xdr:spPr>
        <a:xfrm>
          <a:off x="8699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102870</xdr:rowOff>
    </xdr:from>
    <xdr:to>
      <xdr:col>50</xdr:col>
      <xdr:colOff>114300</xdr:colOff>
      <xdr:row>41</xdr:row>
      <xdr:rowOff>102870</xdr:rowOff>
    </xdr:to>
    <xdr:cxnSp macro="">
      <xdr:nvCxnSpPr>
        <xdr:cNvPr id="117" name="直線コネクタ 116"/>
        <xdr:cNvCxnSpPr/>
      </xdr:nvCxnSpPr>
      <xdr:spPr>
        <a:xfrm>
          <a:off x="8750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144797</xdr:rowOff>
    </xdr:from>
    <xdr:ext cx="469744" cy="259045"/>
    <xdr:sp macro="" textlink="">
      <xdr:nvSpPr>
        <xdr:cNvPr id="118" name="n_1mainValue【図書館】&#10;一人当たり面積"/>
        <xdr:cNvSpPr txBox="1"/>
      </xdr:nvSpPr>
      <xdr:spPr>
        <a:xfrm>
          <a:off x="9391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144797</xdr:rowOff>
    </xdr:from>
    <xdr:ext cx="469744" cy="259045"/>
    <xdr:sp macro="" textlink="">
      <xdr:nvSpPr>
        <xdr:cNvPr id="119" name="n_2mainValue【図書館】&#10;一人当たり面積"/>
        <xdr:cNvSpPr txBox="1"/>
      </xdr:nvSpPr>
      <xdr:spPr>
        <a:xfrm>
          <a:off x="8515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60" name="楕円 159"/>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1" name="楕円 160"/>
        <xdr:cNvSpPr/>
      </xdr:nvSpPr>
      <xdr:spPr>
        <a:xfrm>
          <a:off x="2857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60960</xdr:rowOff>
    </xdr:to>
    <xdr:cxnSp macro="">
      <xdr:nvCxnSpPr>
        <xdr:cNvPr id="162" name="直線コネクタ 161"/>
        <xdr:cNvCxnSpPr/>
      </xdr:nvCxnSpPr>
      <xdr:spPr>
        <a:xfrm flipV="1">
          <a:off x="2908300" y="10306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63" name="n_1main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64" name="n_2main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9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68216</xdr:rowOff>
    </xdr:from>
    <xdr:ext cx="469744" cy="259045"/>
    <xdr:sp macro="" textlink="">
      <xdr:nvSpPr>
        <xdr:cNvPr id="19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127698</xdr:rowOff>
    </xdr:from>
    <xdr:to>
      <xdr:col>50</xdr:col>
      <xdr:colOff>165100</xdr:colOff>
      <xdr:row>64</xdr:row>
      <xdr:rowOff>57848</xdr:rowOff>
    </xdr:to>
    <xdr:sp macro="" textlink="">
      <xdr:nvSpPr>
        <xdr:cNvPr id="204" name="楕円 203"/>
        <xdr:cNvSpPr/>
      </xdr:nvSpPr>
      <xdr:spPr>
        <a:xfrm>
          <a:off x="9588500" y="1092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128842</xdr:rowOff>
    </xdr:from>
    <xdr:to>
      <xdr:col>46</xdr:col>
      <xdr:colOff>38100</xdr:colOff>
      <xdr:row>64</xdr:row>
      <xdr:rowOff>58992</xdr:rowOff>
    </xdr:to>
    <xdr:sp macro="" textlink="">
      <xdr:nvSpPr>
        <xdr:cNvPr id="205" name="楕円 204"/>
        <xdr:cNvSpPr/>
      </xdr:nvSpPr>
      <xdr:spPr>
        <a:xfrm>
          <a:off x="8699500" y="109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7048</xdr:rowOff>
    </xdr:from>
    <xdr:to>
      <xdr:col>50</xdr:col>
      <xdr:colOff>114300</xdr:colOff>
      <xdr:row>64</xdr:row>
      <xdr:rowOff>8192</xdr:rowOff>
    </xdr:to>
    <xdr:cxnSp macro="">
      <xdr:nvCxnSpPr>
        <xdr:cNvPr id="206" name="直線コネクタ 205"/>
        <xdr:cNvCxnSpPr/>
      </xdr:nvCxnSpPr>
      <xdr:spPr>
        <a:xfrm flipV="1">
          <a:off x="8750300" y="1097984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74375</xdr:rowOff>
    </xdr:from>
    <xdr:ext cx="469744" cy="259045"/>
    <xdr:sp macro="" textlink="">
      <xdr:nvSpPr>
        <xdr:cNvPr id="207" name="n_1mainValue【体育館・プール】&#10;一人当たり面積"/>
        <xdr:cNvSpPr txBox="1"/>
      </xdr:nvSpPr>
      <xdr:spPr>
        <a:xfrm>
          <a:off x="9391727" y="1070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75519</xdr:rowOff>
    </xdr:from>
    <xdr:ext cx="469744" cy="259045"/>
    <xdr:sp macro="" textlink="">
      <xdr:nvSpPr>
        <xdr:cNvPr id="208" name="n_2mainValue【体育館・プール】&#10;一人当たり面積"/>
        <xdr:cNvSpPr txBox="1"/>
      </xdr:nvSpPr>
      <xdr:spPr>
        <a:xfrm>
          <a:off x="8515427" y="1070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5" name="直線コネクタ 2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6" name="テキスト ボックス 23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7" name="直線コネクタ 2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8" name="テキスト ボックス 2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9" name="直線コネクタ 2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0" name="テキスト ボックス 2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1" name="直線コネクタ 2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2" name="テキスト ボックス 2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3" name="直線コネクタ 2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4" name="テキスト ボックス 2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48" name="直線コネクタ 247"/>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49"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50" name="直線コネクタ 24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51"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52" name="直線コネクタ 251"/>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53"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54" name="フローチャート: 判断 253"/>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55" name="フローチャート: 判断 254"/>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256"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257" name="フローチャート: 判断 256"/>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258"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3811</xdr:rowOff>
    </xdr:from>
    <xdr:to>
      <xdr:col>20</xdr:col>
      <xdr:colOff>38100</xdr:colOff>
      <xdr:row>104</xdr:row>
      <xdr:rowOff>105411</xdr:rowOff>
    </xdr:to>
    <xdr:sp macro="" textlink="">
      <xdr:nvSpPr>
        <xdr:cNvPr id="264" name="楕円 263"/>
        <xdr:cNvSpPr/>
      </xdr:nvSpPr>
      <xdr:spPr>
        <a:xfrm>
          <a:off x="3746500" y="178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170180</xdr:rowOff>
    </xdr:from>
    <xdr:to>
      <xdr:col>15</xdr:col>
      <xdr:colOff>101600</xdr:colOff>
      <xdr:row>104</xdr:row>
      <xdr:rowOff>100330</xdr:rowOff>
    </xdr:to>
    <xdr:sp macro="" textlink="">
      <xdr:nvSpPr>
        <xdr:cNvPr id="265" name="楕円 264"/>
        <xdr:cNvSpPr/>
      </xdr:nvSpPr>
      <xdr:spPr>
        <a:xfrm>
          <a:off x="2857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49530</xdr:rowOff>
    </xdr:from>
    <xdr:to>
      <xdr:col>19</xdr:col>
      <xdr:colOff>177800</xdr:colOff>
      <xdr:row>104</xdr:row>
      <xdr:rowOff>54611</xdr:rowOff>
    </xdr:to>
    <xdr:cxnSp macro="">
      <xdr:nvCxnSpPr>
        <xdr:cNvPr id="266" name="直線コネクタ 265"/>
        <xdr:cNvCxnSpPr/>
      </xdr:nvCxnSpPr>
      <xdr:spPr>
        <a:xfrm>
          <a:off x="2908300" y="178803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121938</xdr:rowOff>
    </xdr:from>
    <xdr:ext cx="405111" cy="259045"/>
    <xdr:sp macro="" textlink="">
      <xdr:nvSpPr>
        <xdr:cNvPr id="267" name="n_1mainValue【市民会館】&#10;有形固定資産減価償却率"/>
        <xdr:cNvSpPr txBox="1"/>
      </xdr:nvSpPr>
      <xdr:spPr>
        <a:xfrm>
          <a:off x="35820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116857</xdr:rowOff>
    </xdr:from>
    <xdr:ext cx="405111" cy="259045"/>
    <xdr:sp macro="" textlink="">
      <xdr:nvSpPr>
        <xdr:cNvPr id="268" name="n_2mainValue【市民会館】&#10;有形固定資産減価償却率"/>
        <xdr:cNvSpPr txBox="1"/>
      </xdr:nvSpPr>
      <xdr:spPr>
        <a:xfrm>
          <a:off x="2705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9" name="直線コネクタ 27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0" name="テキスト ボックス 27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1" name="直線コネクタ 28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2" name="テキスト ボックス 28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3" name="直線コネクタ 28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4" name="テキスト ボックス 28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5" name="直線コネクタ 28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6" name="テキスト ボックス 28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7" name="直線コネクタ 28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8" name="テキスト ボックス 28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9" name="直線コネクタ 28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0" name="テキスト ボックス 28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294" name="直線コネクタ 29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29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296" name="直線コネクタ 29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29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298" name="直線コネクタ 29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29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00" name="フローチャート: 判断 29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01" name="フローチャート: 判断 30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0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03" name="フローチャート: 判断 30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0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4173</xdr:rowOff>
    </xdr:from>
    <xdr:to>
      <xdr:col>50</xdr:col>
      <xdr:colOff>165100</xdr:colOff>
      <xdr:row>108</xdr:row>
      <xdr:rowOff>105773</xdr:rowOff>
    </xdr:to>
    <xdr:sp macro="" textlink="">
      <xdr:nvSpPr>
        <xdr:cNvPr id="310" name="楕円 309"/>
        <xdr:cNvSpPr/>
      </xdr:nvSpPr>
      <xdr:spPr>
        <a:xfrm>
          <a:off x="9588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7438</xdr:rowOff>
    </xdr:from>
    <xdr:to>
      <xdr:col>46</xdr:col>
      <xdr:colOff>38100</xdr:colOff>
      <xdr:row>108</xdr:row>
      <xdr:rowOff>109038</xdr:rowOff>
    </xdr:to>
    <xdr:sp macro="" textlink="">
      <xdr:nvSpPr>
        <xdr:cNvPr id="311" name="楕円 310"/>
        <xdr:cNvSpPr/>
      </xdr:nvSpPr>
      <xdr:spPr>
        <a:xfrm>
          <a:off x="8699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54973</xdr:rowOff>
    </xdr:from>
    <xdr:to>
      <xdr:col>50</xdr:col>
      <xdr:colOff>114300</xdr:colOff>
      <xdr:row>108</xdr:row>
      <xdr:rowOff>58238</xdr:rowOff>
    </xdr:to>
    <xdr:cxnSp macro="">
      <xdr:nvCxnSpPr>
        <xdr:cNvPr id="312" name="直線コネクタ 311"/>
        <xdr:cNvCxnSpPr/>
      </xdr:nvCxnSpPr>
      <xdr:spPr>
        <a:xfrm flipV="1">
          <a:off x="8750300" y="185715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96900</xdr:rowOff>
    </xdr:from>
    <xdr:ext cx="469744" cy="259045"/>
    <xdr:sp macro="" textlink="">
      <xdr:nvSpPr>
        <xdr:cNvPr id="313" name="n_1mainValue【市民会館】&#10;一人当たり面積"/>
        <xdr:cNvSpPr txBox="1"/>
      </xdr:nvSpPr>
      <xdr:spPr>
        <a:xfrm>
          <a:off x="9391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100165</xdr:rowOff>
    </xdr:from>
    <xdr:ext cx="469744" cy="259045"/>
    <xdr:sp macro="" textlink="">
      <xdr:nvSpPr>
        <xdr:cNvPr id="314" name="n_2mainValue【市民会館】&#10;一人当たり面積"/>
        <xdr:cNvSpPr txBox="1"/>
      </xdr:nvSpPr>
      <xdr:spPr>
        <a:xfrm>
          <a:off x="8515427" y="1861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40" name="直線コネクタ 339"/>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41"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42" name="直線コネクタ 341"/>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43"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44" name="直線コネクタ 343"/>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45"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46" name="フローチャート: 判断 345"/>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47" name="フローチャート: 判断 346"/>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48"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49" name="フローチャート: 判断 348"/>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350"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157661</xdr:rowOff>
    </xdr:from>
    <xdr:to>
      <xdr:col>81</xdr:col>
      <xdr:colOff>101600</xdr:colOff>
      <xdr:row>35</xdr:row>
      <xdr:rowOff>87811</xdr:rowOff>
    </xdr:to>
    <xdr:sp macro="" textlink="">
      <xdr:nvSpPr>
        <xdr:cNvPr id="356" name="楕円 355"/>
        <xdr:cNvSpPr/>
      </xdr:nvSpPr>
      <xdr:spPr>
        <a:xfrm>
          <a:off x="15430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13970</xdr:rowOff>
    </xdr:from>
    <xdr:to>
      <xdr:col>76</xdr:col>
      <xdr:colOff>165100</xdr:colOff>
      <xdr:row>35</xdr:row>
      <xdr:rowOff>115570</xdr:rowOff>
    </xdr:to>
    <xdr:sp macro="" textlink="">
      <xdr:nvSpPr>
        <xdr:cNvPr id="357" name="楕円 356"/>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37011</xdr:rowOff>
    </xdr:from>
    <xdr:to>
      <xdr:col>81</xdr:col>
      <xdr:colOff>50800</xdr:colOff>
      <xdr:row>35</xdr:row>
      <xdr:rowOff>64770</xdr:rowOff>
    </xdr:to>
    <xdr:cxnSp macro="">
      <xdr:nvCxnSpPr>
        <xdr:cNvPr id="358" name="直線コネクタ 357"/>
        <xdr:cNvCxnSpPr/>
      </xdr:nvCxnSpPr>
      <xdr:spPr>
        <a:xfrm flipV="1">
          <a:off x="14592300" y="603776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104338</xdr:rowOff>
    </xdr:from>
    <xdr:ext cx="405111" cy="259045"/>
    <xdr:sp macro="" textlink="">
      <xdr:nvSpPr>
        <xdr:cNvPr id="359" name="n_1mainValue【一般廃棄物処理施設】&#10;有形固定資産減価償却率"/>
        <xdr:cNvSpPr txBox="1"/>
      </xdr:nvSpPr>
      <xdr:spPr>
        <a:xfrm>
          <a:off x="152660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360" name="n_2mainValue【一般廃棄物処理施設】&#10;有形固定資産減価償却率"/>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2" name="テキスト ボックス 37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4" name="テキスト ボックス 37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6" name="テキスト ボックス 37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8" name="テキスト ボックス 37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0" name="テキスト ボックス 3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82" name="直線コネクタ 381"/>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83"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84" name="直線コネクタ 383"/>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85"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86" name="直線コネクタ 385"/>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87"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88" name="フローチャート: 判断 387"/>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89" name="フローチャート: 判断 388"/>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39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91" name="フローチャート: 判断 390"/>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392"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109068</xdr:rowOff>
    </xdr:from>
    <xdr:to>
      <xdr:col>112</xdr:col>
      <xdr:colOff>38100</xdr:colOff>
      <xdr:row>41</xdr:row>
      <xdr:rowOff>39218</xdr:rowOff>
    </xdr:to>
    <xdr:sp macro="" textlink="">
      <xdr:nvSpPr>
        <xdr:cNvPr id="398" name="楕円 397"/>
        <xdr:cNvSpPr/>
      </xdr:nvSpPr>
      <xdr:spPr>
        <a:xfrm>
          <a:off x="21272500" y="6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97030</xdr:rowOff>
    </xdr:from>
    <xdr:to>
      <xdr:col>107</xdr:col>
      <xdr:colOff>101600</xdr:colOff>
      <xdr:row>41</xdr:row>
      <xdr:rowOff>27180</xdr:rowOff>
    </xdr:to>
    <xdr:sp macro="" textlink="">
      <xdr:nvSpPr>
        <xdr:cNvPr id="399" name="楕円 398"/>
        <xdr:cNvSpPr/>
      </xdr:nvSpPr>
      <xdr:spPr>
        <a:xfrm>
          <a:off x="20383500" y="6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147830</xdr:rowOff>
    </xdr:from>
    <xdr:to>
      <xdr:col>111</xdr:col>
      <xdr:colOff>177800</xdr:colOff>
      <xdr:row>40</xdr:row>
      <xdr:rowOff>159868</xdr:rowOff>
    </xdr:to>
    <xdr:cxnSp macro="">
      <xdr:nvCxnSpPr>
        <xdr:cNvPr id="400" name="直線コネクタ 399"/>
        <xdr:cNvCxnSpPr/>
      </xdr:nvCxnSpPr>
      <xdr:spPr>
        <a:xfrm>
          <a:off x="20434300" y="7005830"/>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30345</xdr:rowOff>
    </xdr:from>
    <xdr:ext cx="534377" cy="259045"/>
    <xdr:sp macro="" textlink="">
      <xdr:nvSpPr>
        <xdr:cNvPr id="401" name="n_1mainValue【一般廃棄物処理施設】&#10;一人当たり有形固定資産（償却資産）額"/>
        <xdr:cNvSpPr txBox="1"/>
      </xdr:nvSpPr>
      <xdr:spPr>
        <a:xfrm>
          <a:off x="21043411" y="70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18307</xdr:rowOff>
    </xdr:from>
    <xdr:ext cx="534377" cy="259045"/>
    <xdr:sp macro="" textlink="">
      <xdr:nvSpPr>
        <xdr:cNvPr id="402" name="n_2mainValue【一般廃棄物処理施設】&#10;一人当たり有形固定資産（償却資産）額"/>
        <xdr:cNvSpPr txBox="1"/>
      </xdr:nvSpPr>
      <xdr:spPr>
        <a:xfrm>
          <a:off x="20167111" y="704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4" name="テキスト ボックス 4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4" name="テキスト ボックス 4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8" name="直線コネクタ 427"/>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9"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30" name="直線コネクタ 429"/>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2" name="直線コネクタ 4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33"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4" name="フローチャート: 判断 433"/>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5" name="フローチャート: 判断 434"/>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36"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37" name="フローチャート: 判断 43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38"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107587</xdr:rowOff>
    </xdr:from>
    <xdr:to>
      <xdr:col>81</xdr:col>
      <xdr:colOff>101600</xdr:colOff>
      <xdr:row>62</xdr:row>
      <xdr:rowOff>37737</xdr:rowOff>
    </xdr:to>
    <xdr:sp macro="" textlink="">
      <xdr:nvSpPr>
        <xdr:cNvPr id="444" name="楕円 443"/>
        <xdr:cNvSpPr/>
      </xdr:nvSpPr>
      <xdr:spPr>
        <a:xfrm>
          <a:off x="15430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135346</xdr:rowOff>
    </xdr:from>
    <xdr:to>
      <xdr:col>76</xdr:col>
      <xdr:colOff>165100</xdr:colOff>
      <xdr:row>62</xdr:row>
      <xdr:rowOff>65496</xdr:rowOff>
    </xdr:to>
    <xdr:sp macro="" textlink="">
      <xdr:nvSpPr>
        <xdr:cNvPr id="445" name="楕円 444"/>
        <xdr:cNvSpPr/>
      </xdr:nvSpPr>
      <xdr:spPr>
        <a:xfrm>
          <a:off x="14541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158387</xdr:rowOff>
    </xdr:from>
    <xdr:to>
      <xdr:col>81</xdr:col>
      <xdr:colOff>50800</xdr:colOff>
      <xdr:row>62</xdr:row>
      <xdr:rowOff>14696</xdr:rowOff>
    </xdr:to>
    <xdr:cxnSp macro="">
      <xdr:nvCxnSpPr>
        <xdr:cNvPr id="446" name="直線コネクタ 445"/>
        <xdr:cNvCxnSpPr/>
      </xdr:nvCxnSpPr>
      <xdr:spPr>
        <a:xfrm flipV="1">
          <a:off x="14592300" y="106168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28864</xdr:rowOff>
    </xdr:from>
    <xdr:ext cx="405111" cy="259045"/>
    <xdr:sp macro="" textlink="">
      <xdr:nvSpPr>
        <xdr:cNvPr id="447" name="n_1mainValue【保健センター・保健所】&#10;有形固定資産減価償却率"/>
        <xdr:cNvSpPr txBox="1"/>
      </xdr:nvSpPr>
      <xdr:spPr>
        <a:xfrm>
          <a:off x="15266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56623</xdr:rowOff>
    </xdr:from>
    <xdr:ext cx="405111" cy="259045"/>
    <xdr:sp macro="" textlink="">
      <xdr:nvSpPr>
        <xdr:cNvPr id="448" name="n_2mainValue【保健センター・保健所】&#10;有形固定資産減価償却率"/>
        <xdr:cNvSpPr txBox="1"/>
      </xdr:nvSpPr>
      <xdr:spPr>
        <a:xfrm>
          <a:off x="14389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9" name="直線コネクタ 4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0" name="テキスト ボックス 4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1" name="直線コネクタ 4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2" name="テキスト ボックス 4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3" name="直線コネクタ 4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4" name="テキスト ボックス 4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5" name="直線コネクタ 4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6" name="テキスト ボックス 4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70" name="直線コネクタ 469"/>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71"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72" name="直線コネクタ 471"/>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3"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4" name="直線コネクタ 473"/>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75"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6" name="フローチャート: 判断 475"/>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7" name="フローチャート: 判断 476"/>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478"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479" name="フローチャート: 判断 478"/>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41927</xdr:rowOff>
    </xdr:from>
    <xdr:ext cx="469744" cy="259045"/>
    <xdr:sp macro="" textlink="">
      <xdr:nvSpPr>
        <xdr:cNvPr id="480"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29210</xdr:rowOff>
    </xdr:from>
    <xdr:to>
      <xdr:col>112</xdr:col>
      <xdr:colOff>38100</xdr:colOff>
      <xdr:row>59</xdr:row>
      <xdr:rowOff>130810</xdr:rowOff>
    </xdr:to>
    <xdr:sp macro="" textlink="">
      <xdr:nvSpPr>
        <xdr:cNvPr id="486" name="楕円 485"/>
        <xdr:cNvSpPr/>
      </xdr:nvSpPr>
      <xdr:spPr>
        <a:xfrm>
          <a:off x="2127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47498</xdr:rowOff>
    </xdr:from>
    <xdr:to>
      <xdr:col>107</xdr:col>
      <xdr:colOff>101600</xdr:colOff>
      <xdr:row>59</xdr:row>
      <xdr:rowOff>149098</xdr:rowOff>
    </xdr:to>
    <xdr:sp macro="" textlink="">
      <xdr:nvSpPr>
        <xdr:cNvPr id="487" name="楕円 486"/>
        <xdr:cNvSpPr/>
      </xdr:nvSpPr>
      <xdr:spPr>
        <a:xfrm>
          <a:off x="20383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80010</xdr:rowOff>
    </xdr:from>
    <xdr:to>
      <xdr:col>111</xdr:col>
      <xdr:colOff>177800</xdr:colOff>
      <xdr:row>59</xdr:row>
      <xdr:rowOff>98298</xdr:rowOff>
    </xdr:to>
    <xdr:cxnSp macro="">
      <xdr:nvCxnSpPr>
        <xdr:cNvPr id="488" name="直線コネクタ 487"/>
        <xdr:cNvCxnSpPr/>
      </xdr:nvCxnSpPr>
      <xdr:spPr>
        <a:xfrm flipV="1">
          <a:off x="20434300" y="101955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147337</xdr:rowOff>
    </xdr:from>
    <xdr:ext cx="469744" cy="259045"/>
    <xdr:sp macro="" textlink="">
      <xdr:nvSpPr>
        <xdr:cNvPr id="489" name="n_1main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165625</xdr:rowOff>
    </xdr:from>
    <xdr:ext cx="469744" cy="259045"/>
    <xdr:sp macro="" textlink="">
      <xdr:nvSpPr>
        <xdr:cNvPr id="490" name="n_2mainValue【保健センター・保健所】&#10;一人当たり面積"/>
        <xdr:cNvSpPr txBox="1"/>
      </xdr:nvSpPr>
      <xdr:spPr>
        <a:xfrm>
          <a:off x="201994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1" name="直線コネクタ 5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2" name="テキスト ボックス 5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3" name="直線コネクタ 5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4" name="テキスト ボックス 5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5" name="直線コネクタ 5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6" name="テキスト ボックス 5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7" name="直線コネクタ 5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8" name="テキスト ボックス 5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9" name="直線コネクタ 5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0" name="テキスト ボックス 5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1" name="直線コネクタ 5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2" name="テキスト ボックス 5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6" name="直線コネクタ 515"/>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7"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8" name="直線コネクタ 51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20" name="直線コネクタ 51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21"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22" name="フローチャート: 判断 521"/>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3" name="フローチャート: 判断 522"/>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24"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25" name="フローチャート: 判断 524"/>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26"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148952</xdr:rowOff>
    </xdr:from>
    <xdr:to>
      <xdr:col>81</xdr:col>
      <xdr:colOff>101600</xdr:colOff>
      <xdr:row>80</xdr:row>
      <xdr:rowOff>79102</xdr:rowOff>
    </xdr:to>
    <xdr:sp macro="" textlink="">
      <xdr:nvSpPr>
        <xdr:cNvPr id="532" name="楕円 531"/>
        <xdr:cNvSpPr/>
      </xdr:nvSpPr>
      <xdr:spPr>
        <a:xfrm>
          <a:off x="15430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363</xdr:rowOff>
    </xdr:from>
    <xdr:to>
      <xdr:col>76</xdr:col>
      <xdr:colOff>165100</xdr:colOff>
      <xdr:row>82</xdr:row>
      <xdr:rowOff>101963</xdr:rowOff>
    </xdr:to>
    <xdr:sp macro="" textlink="">
      <xdr:nvSpPr>
        <xdr:cNvPr id="533" name="楕円 532"/>
        <xdr:cNvSpPr/>
      </xdr:nvSpPr>
      <xdr:spPr>
        <a:xfrm>
          <a:off x="14541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28302</xdr:rowOff>
    </xdr:from>
    <xdr:to>
      <xdr:col>81</xdr:col>
      <xdr:colOff>50800</xdr:colOff>
      <xdr:row>82</xdr:row>
      <xdr:rowOff>51163</xdr:rowOff>
    </xdr:to>
    <xdr:cxnSp macro="">
      <xdr:nvCxnSpPr>
        <xdr:cNvPr id="534" name="直線コネクタ 533"/>
        <xdr:cNvCxnSpPr/>
      </xdr:nvCxnSpPr>
      <xdr:spPr>
        <a:xfrm flipV="1">
          <a:off x="14592300" y="13744302"/>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95629</xdr:rowOff>
    </xdr:from>
    <xdr:ext cx="405111" cy="259045"/>
    <xdr:sp macro="" textlink="">
      <xdr:nvSpPr>
        <xdr:cNvPr id="535" name="n_1mainValue【消防施設】&#10;有形固定資産減価償却率"/>
        <xdr:cNvSpPr txBox="1"/>
      </xdr:nvSpPr>
      <xdr:spPr>
        <a:xfrm>
          <a:off x="152660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93090</xdr:rowOff>
    </xdr:from>
    <xdr:ext cx="405111" cy="259045"/>
    <xdr:sp macro="" textlink="">
      <xdr:nvSpPr>
        <xdr:cNvPr id="536" name="n_2mainValue【消防施設】&#10;有形固定資産減価償却率"/>
        <xdr:cNvSpPr txBox="1"/>
      </xdr:nvSpPr>
      <xdr:spPr>
        <a:xfrm>
          <a:off x="14389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60" name="直線コネクタ 55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6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62" name="直線コネクタ 56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4" name="直線コネクタ 56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6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6" name="フローチャート: 判断 56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7" name="フローチャート: 判断 56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68"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69" name="フローチャート: 判断 568"/>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70"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576" name="楕円 575"/>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77" name="楕円 576"/>
        <xdr:cNvSpPr/>
      </xdr:nvSpPr>
      <xdr:spPr>
        <a:xfrm>
          <a:off x="20383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19050</xdr:rowOff>
    </xdr:from>
    <xdr:to>
      <xdr:col>111</xdr:col>
      <xdr:colOff>177800</xdr:colOff>
      <xdr:row>84</xdr:row>
      <xdr:rowOff>160020</xdr:rowOff>
    </xdr:to>
    <xdr:cxnSp macro="">
      <xdr:nvCxnSpPr>
        <xdr:cNvPr id="578" name="直線コネクタ 577"/>
        <xdr:cNvCxnSpPr/>
      </xdr:nvCxnSpPr>
      <xdr:spPr>
        <a:xfrm>
          <a:off x="20434300" y="144208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579"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580" name="n_2main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1" name="直線コネクタ 5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2" name="テキスト ボックス 5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3" name="直線コネクタ 5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4" name="テキスト ボックス 5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5" name="直線コネクタ 5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6" name="テキスト ボックス 5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7" name="直線コネクタ 5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8" name="テキスト ボックス 5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9" name="直線コネクタ 5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0" name="テキスト ボックス 5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1" name="直線コネクタ 6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2" name="テキスト ボックス 6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6" name="直線コネクタ 605"/>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7"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8" name="直線コネクタ 607"/>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0" name="直線コネクタ 6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11"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12" name="フローチャート: 判断 611"/>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3" name="フローチャート: 判断 612"/>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14"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15" name="フローチャート: 判断 614"/>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16"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129902</xdr:rowOff>
    </xdr:from>
    <xdr:to>
      <xdr:col>81</xdr:col>
      <xdr:colOff>101600</xdr:colOff>
      <xdr:row>103</xdr:row>
      <xdr:rowOff>60052</xdr:rowOff>
    </xdr:to>
    <xdr:sp macro="" textlink="">
      <xdr:nvSpPr>
        <xdr:cNvPr id="622" name="楕円 621"/>
        <xdr:cNvSpPr/>
      </xdr:nvSpPr>
      <xdr:spPr>
        <a:xfrm>
          <a:off x="15430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623" name="楕円 622"/>
        <xdr:cNvSpPr/>
      </xdr:nvSpPr>
      <xdr:spPr>
        <a:xfrm>
          <a:off x="14541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xdr:rowOff>
    </xdr:from>
    <xdr:to>
      <xdr:col>81</xdr:col>
      <xdr:colOff>50800</xdr:colOff>
      <xdr:row>103</xdr:row>
      <xdr:rowOff>146413</xdr:rowOff>
    </xdr:to>
    <xdr:cxnSp macro="">
      <xdr:nvCxnSpPr>
        <xdr:cNvPr id="624" name="直線コネクタ 623"/>
        <xdr:cNvCxnSpPr/>
      </xdr:nvCxnSpPr>
      <xdr:spPr>
        <a:xfrm flipV="1">
          <a:off x="14592300" y="1766860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76579</xdr:rowOff>
    </xdr:from>
    <xdr:ext cx="405111" cy="259045"/>
    <xdr:sp macro="" textlink="">
      <xdr:nvSpPr>
        <xdr:cNvPr id="625" name="n_1mainValue【庁舎】&#10;有形固定資産減価償却率"/>
        <xdr:cNvSpPr txBox="1"/>
      </xdr:nvSpPr>
      <xdr:spPr>
        <a:xfrm>
          <a:off x="152660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626" name="n_2mainValue【庁舎】&#10;有形固定資産減価償却率"/>
        <xdr:cNvSpPr txBox="1"/>
      </xdr:nvSpPr>
      <xdr:spPr>
        <a:xfrm>
          <a:off x="14389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50" name="直線コネクタ 649"/>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51"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52" name="直線コネクタ 651"/>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3"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4" name="直線コネクタ 653"/>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5"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6" name="フローチャート: 判断 655"/>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7" name="フローチャート: 判断 656"/>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58"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59" name="フローチャート: 判断 658"/>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660"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154939</xdr:rowOff>
    </xdr:from>
    <xdr:to>
      <xdr:col>112</xdr:col>
      <xdr:colOff>38100</xdr:colOff>
      <xdr:row>104</xdr:row>
      <xdr:rowOff>85089</xdr:rowOff>
    </xdr:to>
    <xdr:sp macro="" textlink="">
      <xdr:nvSpPr>
        <xdr:cNvPr id="666" name="楕円 665"/>
        <xdr:cNvSpPr/>
      </xdr:nvSpPr>
      <xdr:spPr>
        <a:xfrm>
          <a:off x="21272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166370</xdr:rowOff>
    </xdr:from>
    <xdr:to>
      <xdr:col>107</xdr:col>
      <xdr:colOff>101600</xdr:colOff>
      <xdr:row>104</xdr:row>
      <xdr:rowOff>96520</xdr:rowOff>
    </xdr:to>
    <xdr:sp macro="" textlink="">
      <xdr:nvSpPr>
        <xdr:cNvPr id="667" name="楕円 666"/>
        <xdr:cNvSpPr/>
      </xdr:nvSpPr>
      <xdr:spPr>
        <a:xfrm>
          <a:off x="2038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34289</xdr:rowOff>
    </xdr:from>
    <xdr:to>
      <xdr:col>111</xdr:col>
      <xdr:colOff>177800</xdr:colOff>
      <xdr:row>104</xdr:row>
      <xdr:rowOff>45720</xdr:rowOff>
    </xdr:to>
    <xdr:cxnSp macro="">
      <xdr:nvCxnSpPr>
        <xdr:cNvPr id="668" name="直線コネクタ 667"/>
        <xdr:cNvCxnSpPr/>
      </xdr:nvCxnSpPr>
      <xdr:spPr>
        <a:xfrm flipV="1">
          <a:off x="20434300" y="17865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101616</xdr:rowOff>
    </xdr:from>
    <xdr:ext cx="469744" cy="259045"/>
    <xdr:sp macro="" textlink="">
      <xdr:nvSpPr>
        <xdr:cNvPr id="669" name="n_1mainValue【庁舎】&#10;一人当たり面積"/>
        <xdr:cNvSpPr txBox="1"/>
      </xdr:nvSpPr>
      <xdr:spPr>
        <a:xfrm>
          <a:off x="21075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113047</xdr:rowOff>
    </xdr:from>
    <xdr:ext cx="469744" cy="259045"/>
    <xdr:sp macro="" textlink="">
      <xdr:nvSpPr>
        <xdr:cNvPr id="670" name="n_2mainValue【庁舎】&#10;一人当たり面積"/>
        <xdr:cNvSpPr txBox="1"/>
      </xdr:nvSpPr>
      <xdr:spPr>
        <a:xfrm>
          <a:off x="20199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類似団体と比較して特に有形固定資産減価償却率が高くなっている施設は、一般廃棄物処理施設、消防施設であり、</a:t>
          </a:r>
          <a:r>
            <a:rPr lang="ja-JP" altLang="ja-JP" sz="1100" b="0" i="0" baseline="0">
              <a:solidFill>
                <a:schemeClr val="dk1"/>
              </a:solidFill>
              <a:effectLst/>
              <a:latin typeface="+mn-lt"/>
              <a:ea typeface="+mn-ea"/>
              <a:cs typeface="+mn-cs"/>
            </a:rPr>
            <a:t>特に低くなっている施設は、</a:t>
          </a:r>
          <a:r>
            <a:rPr lang="ja-JP" altLang="en-US" sz="1100" b="0" i="0" baseline="0">
              <a:solidFill>
                <a:schemeClr val="dk1"/>
              </a:solidFill>
              <a:effectLst/>
              <a:latin typeface="+mn-lt"/>
              <a:ea typeface="+mn-ea"/>
              <a:cs typeface="+mn-cs"/>
            </a:rPr>
            <a:t>図書</a:t>
          </a:r>
          <a:r>
            <a:rPr lang="ja-JP" altLang="ja-JP" sz="1100" b="0" i="0" baseline="0">
              <a:solidFill>
                <a:schemeClr val="dk1"/>
              </a:solidFill>
              <a:effectLst/>
              <a:latin typeface="+mn-lt"/>
              <a:ea typeface="+mn-ea"/>
              <a:cs typeface="+mn-cs"/>
            </a:rPr>
            <a:t>館、</a:t>
          </a:r>
          <a:r>
            <a:rPr lang="ja-JP" altLang="en-US" sz="1100" b="0" i="0" baseline="0">
              <a:solidFill>
                <a:schemeClr val="dk1"/>
              </a:solidFill>
              <a:effectLst/>
              <a:latin typeface="+mn-lt"/>
              <a:ea typeface="+mn-ea"/>
              <a:cs typeface="+mn-cs"/>
            </a:rPr>
            <a:t>保健センター</a:t>
          </a:r>
          <a:r>
            <a:rPr lang="ja-JP" altLang="ja-JP" sz="1100" b="0" i="0" baseline="0">
              <a:solidFill>
                <a:schemeClr val="dk1"/>
              </a:solidFill>
              <a:effectLst/>
              <a:latin typeface="+mn-lt"/>
              <a:ea typeface="+mn-ea"/>
              <a:cs typeface="+mn-cs"/>
            </a:rPr>
            <a:t>である。</a:t>
          </a:r>
          <a:endParaRPr lang="ja-JP" altLang="ja-JP">
            <a:effectLst/>
          </a:endParaRPr>
        </a:p>
        <a:p>
          <a:r>
            <a:rPr lang="ja-JP" altLang="en-US" sz="1100" b="0" i="0" u="none" strike="noStrike" baseline="0" smtClean="0">
              <a:solidFill>
                <a:schemeClr val="dk1"/>
              </a:solidFill>
              <a:latin typeface="+mn-lt"/>
              <a:ea typeface="+mn-ea"/>
              <a:cs typeface="+mn-cs"/>
            </a:rPr>
            <a:t>一般廃棄物処理施設は新しい施設の建設を予定しており、消防施設は建て替えを行うなど、老朽化対策に取り組んでいく。</a:t>
          </a:r>
          <a:endParaRPr lang="en-US" altLang="ja-JP" sz="1100" b="0" i="0" u="none" strike="noStrike" baseline="0" smtClean="0">
            <a:solidFill>
              <a:schemeClr val="dk1"/>
            </a:solidFill>
            <a:latin typeface="+mn-lt"/>
            <a:ea typeface="+mn-ea"/>
            <a:cs typeface="+mn-cs"/>
          </a:endParaRPr>
        </a:p>
        <a:p>
          <a:r>
            <a:rPr kumimoji="1" lang="ja-JP" altLang="en-US" sz="1100">
              <a:solidFill>
                <a:schemeClr val="dk1"/>
              </a:solidFill>
              <a:effectLst/>
              <a:latin typeface="+mn-lt"/>
              <a:ea typeface="+mn-ea"/>
              <a:cs typeface="+mn-cs"/>
            </a:rPr>
            <a:t>図書館は市内に</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館しかなく、保健センターは施設の集約化を進めたことにより、維持管理費用が抑えられていると考えられる。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に加え、市内に中心となる産業がないこと等により、財政基盤が弱く、類似団体平均を下回っている。定員適正化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臨時財政対策債の発行を抑制しているため、経常収支比率は上昇したものの、合併算定替の特例による普通交付税の加算等により、類似団体平均を下回っている。このため、合併算定替適用期間の終了による歳入の減少を見据え、職員数の削減や事務事業の抜本的な見直し、経常経費の削減を継続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60</xdr:row>
      <xdr:rowOff>85725</xdr:rowOff>
    </xdr:to>
    <xdr:cxnSp macro="">
      <xdr:nvCxnSpPr>
        <xdr:cNvPr id="132" name="直線コネクタ 131"/>
        <xdr:cNvCxnSpPr/>
      </xdr:nvCxnSpPr>
      <xdr:spPr>
        <a:xfrm>
          <a:off x="4114800" y="10304356"/>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17356</xdr:rowOff>
    </xdr:to>
    <xdr:cxnSp macro="">
      <xdr:nvCxnSpPr>
        <xdr:cNvPr id="135" name="直線コネクタ 134"/>
        <xdr:cNvCxnSpPr/>
      </xdr:nvCxnSpPr>
      <xdr:spPr>
        <a:xfrm>
          <a:off x="3225800" y="102641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1270</xdr:rowOff>
    </xdr:to>
    <xdr:cxnSp macro="">
      <xdr:nvCxnSpPr>
        <xdr:cNvPr id="138" name="直線コネクタ 137"/>
        <xdr:cNvCxnSpPr/>
      </xdr:nvCxnSpPr>
      <xdr:spPr>
        <a:xfrm flipV="1">
          <a:off x="2336800" y="1026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78740</xdr:rowOff>
    </xdr:from>
    <xdr:to>
      <xdr:col>11</xdr:col>
      <xdr:colOff>31750</xdr:colOff>
      <xdr:row>60</xdr:row>
      <xdr:rowOff>1270</xdr:rowOff>
    </xdr:to>
    <xdr:cxnSp macro="">
      <xdr:nvCxnSpPr>
        <xdr:cNvPr id="141" name="直線コネクタ 140"/>
        <xdr:cNvCxnSpPr/>
      </xdr:nvCxnSpPr>
      <xdr:spPr>
        <a:xfrm>
          <a:off x="1447800" y="1002284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34925</xdr:rowOff>
    </xdr:from>
    <xdr:to>
      <xdr:col>23</xdr:col>
      <xdr:colOff>184150</xdr:colOff>
      <xdr:row>60</xdr:row>
      <xdr:rowOff>136525</xdr:rowOff>
    </xdr:to>
    <xdr:sp macro="" textlink="">
      <xdr:nvSpPr>
        <xdr:cNvPr id="151" name="楕円 150"/>
        <xdr:cNvSpPr/>
      </xdr:nvSpPr>
      <xdr:spPr>
        <a:xfrm>
          <a:off x="4902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51452</xdr:rowOff>
    </xdr:from>
    <xdr:ext cx="762000" cy="259045"/>
    <xdr:sp macro="" textlink="">
      <xdr:nvSpPr>
        <xdr:cNvPr id="152" name="財政構造の弾力性該当値テキスト"/>
        <xdr:cNvSpPr txBox="1"/>
      </xdr:nvSpPr>
      <xdr:spPr>
        <a:xfrm>
          <a:off x="5041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138006</xdr:rowOff>
    </xdr:from>
    <xdr:to>
      <xdr:col>19</xdr:col>
      <xdr:colOff>184150</xdr:colOff>
      <xdr:row>60</xdr:row>
      <xdr:rowOff>68156</xdr:rowOff>
    </xdr:to>
    <xdr:sp macro="" textlink="">
      <xdr:nvSpPr>
        <xdr:cNvPr id="153" name="楕円 152"/>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78333</xdr:rowOff>
    </xdr:from>
    <xdr:ext cx="736600" cy="259045"/>
    <xdr:sp macro="" textlink="">
      <xdr:nvSpPr>
        <xdr:cNvPr id="154" name="テキスト ボックス 153"/>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5" name="楕円 154"/>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6" name="テキスト ボックス 155"/>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7" name="楕円 156"/>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8" name="テキスト ボックス 157"/>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27940</xdr:rowOff>
    </xdr:from>
    <xdr:to>
      <xdr:col>7</xdr:col>
      <xdr:colOff>31750</xdr:colOff>
      <xdr:row>58</xdr:row>
      <xdr:rowOff>129540</xdr:rowOff>
    </xdr:to>
    <xdr:sp macro="" textlink="">
      <xdr:nvSpPr>
        <xdr:cNvPr id="159" name="楕円 158"/>
        <xdr:cNvSpPr/>
      </xdr:nvSpPr>
      <xdr:spPr>
        <a:xfrm>
          <a:off x="1397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139717</xdr:rowOff>
    </xdr:from>
    <xdr:ext cx="762000" cy="259045"/>
    <xdr:sp macro="" textlink="">
      <xdr:nvSpPr>
        <xdr:cNvPr id="160" name="テキスト ボックス 159"/>
        <xdr:cNvSpPr txBox="1"/>
      </xdr:nvSpPr>
      <xdr:spPr>
        <a:xfrm>
          <a:off x="1066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人件費、物件費を主要因として類似団体平均を上回っている。これは、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団体の市町村合併により、職員数が類似団体と比べ多いために人件費が高くなっていることや旧団体運営施設を合併後も継続し、類似団体に比べ公共施設が多く管理経費が高くなっているためである。現在、公共施設等総合管理計画に基づく、公共施設の再編を実施しているが、更なる効率的な運営のために、行財政改革を推進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45969</xdr:rowOff>
    </xdr:from>
    <xdr:to>
      <xdr:col>23</xdr:col>
      <xdr:colOff>133350</xdr:colOff>
      <xdr:row>84</xdr:row>
      <xdr:rowOff>49082</xdr:rowOff>
    </xdr:to>
    <xdr:cxnSp macro="">
      <xdr:nvCxnSpPr>
        <xdr:cNvPr id="195" name="直線コネクタ 194"/>
        <xdr:cNvCxnSpPr/>
      </xdr:nvCxnSpPr>
      <xdr:spPr>
        <a:xfrm>
          <a:off x="4114800" y="14447769"/>
          <a:ext cx="8382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158606</xdr:rowOff>
    </xdr:from>
    <xdr:to>
      <xdr:col>19</xdr:col>
      <xdr:colOff>133350</xdr:colOff>
      <xdr:row>84</xdr:row>
      <xdr:rowOff>45969</xdr:rowOff>
    </xdr:to>
    <xdr:cxnSp macro="">
      <xdr:nvCxnSpPr>
        <xdr:cNvPr id="198" name="直線コネクタ 197"/>
        <xdr:cNvCxnSpPr/>
      </xdr:nvCxnSpPr>
      <xdr:spPr>
        <a:xfrm>
          <a:off x="3225800" y="14388956"/>
          <a:ext cx="889000" cy="5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158606</xdr:rowOff>
    </xdr:from>
    <xdr:to>
      <xdr:col>15</xdr:col>
      <xdr:colOff>82550</xdr:colOff>
      <xdr:row>83</xdr:row>
      <xdr:rowOff>166191</xdr:rowOff>
    </xdr:to>
    <xdr:cxnSp macro="">
      <xdr:nvCxnSpPr>
        <xdr:cNvPr id="201" name="直線コネクタ 200"/>
        <xdr:cNvCxnSpPr/>
      </xdr:nvCxnSpPr>
      <xdr:spPr>
        <a:xfrm flipV="1">
          <a:off x="2336800" y="14388956"/>
          <a:ext cx="8890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35503</xdr:rowOff>
    </xdr:from>
    <xdr:to>
      <xdr:col>11</xdr:col>
      <xdr:colOff>31750</xdr:colOff>
      <xdr:row>83</xdr:row>
      <xdr:rowOff>166191</xdr:rowOff>
    </xdr:to>
    <xdr:cxnSp macro="">
      <xdr:nvCxnSpPr>
        <xdr:cNvPr id="204" name="直線コネクタ 203"/>
        <xdr:cNvCxnSpPr/>
      </xdr:nvCxnSpPr>
      <xdr:spPr>
        <a:xfrm>
          <a:off x="1447800" y="14265853"/>
          <a:ext cx="889000" cy="13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169732</xdr:rowOff>
    </xdr:from>
    <xdr:to>
      <xdr:col>23</xdr:col>
      <xdr:colOff>184150</xdr:colOff>
      <xdr:row>84</xdr:row>
      <xdr:rowOff>99882</xdr:rowOff>
    </xdr:to>
    <xdr:sp macro="" textlink="">
      <xdr:nvSpPr>
        <xdr:cNvPr id="214" name="楕円 213"/>
        <xdr:cNvSpPr/>
      </xdr:nvSpPr>
      <xdr:spPr>
        <a:xfrm>
          <a:off x="4902200" y="144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141809</xdr:rowOff>
    </xdr:from>
    <xdr:ext cx="762000" cy="259045"/>
    <xdr:sp macro="" textlink="">
      <xdr:nvSpPr>
        <xdr:cNvPr id="215" name="人件費・物件費等の状況該当値テキスト"/>
        <xdr:cNvSpPr txBox="1"/>
      </xdr:nvSpPr>
      <xdr:spPr>
        <a:xfrm>
          <a:off x="5041900" y="1437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166619</xdr:rowOff>
    </xdr:from>
    <xdr:to>
      <xdr:col>19</xdr:col>
      <xdr:colOff>184150</xdr:colOff>
      <xdr:row>84</xdr:row>
      <xdr:rowOff>96769</xdr:rowOff>
    </xdr:to>
    <xdr:sp macro="" textlink="">
      <xdr:nvSpPr>
        <xdr:cNvPr id="216" name="楕円 215"/>
        <xdr:cNvSpPr/>
      </xdr:nvSpPr>
      <xdr:spPr>
        <a:xfrm>
          <a:off x="4064000" y="143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81546</xdr:rowOff>
    </xdr:from>
    <xdr:ext cx="736600" cy="259045"/>
    <xdr:sp macro="" textlink="">
      <xdr:nvSpPr>
        <xdr:cNvPr id="217" name="テキスト ボックス 216"/>
        <xdr:cNvSpPr txBox="1"/>
      </xdr:nvSpPr>
      <xdr:spPr>
        <a:xfrm>
          <a:off x="3733800" y="1448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107806</xdr:rowOff>
    </xdr:from>
    <xdr:to>
      <xdr:col>15</xdr:col>
      <xdr:colOff>133350</xdr:colOff>
      <xdr:row>84</xdr:row>
      <xdr:rowOff>37956</xdr:rowOff>
    </xdr:to>
    <xdr:sp macro="" textlink="">
      <xdr:nvSpPr>
        <xdr:cNvPr id="218" name="楕円 217"/>
        <xdr:cNvSpPr/>
      </xdr:nvSpPr>
      <xdr:spPr>
        <a:xfrm>
          <a:off x="3175000" y="143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22733</xdr:rowOff>
    </xdr:from>
    <xdr:ext cx="762000" cy="259045"/>
    <xdr:sp macro="" textlink="">
      <xdr:nvSpPr>
        <xdr:cNvPr id="219" name="テキスト ボックス 218"/>
        <xdr:cNvSpPr txBox="1"/>
      </xdr:nvSpPr>
      <xdr:spPr>
        <a:xfrm>
          <a:off x="2844800" y="1442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115391</xdr:rowOff>
    </xdr:from>
    <xdr:to>
      <xdr:col>11</xdr:col>
      <xdr:colOff>82550</xdr:colOff>
      <xdr:row>84</xdr:row>
      <xdr:rowOff>45541</xdr:rowOff>
    </xdr:to>
    <xdr:sp macro="" textlink="">
      <xdr:nvSpPr>
        <xdr:cNvPr id="220" name="楕円 219"/>
        <xdr:cNvSpPr/>
      </xdr:nvSpPr>
      <xdr:spPr>
        <a:xfrm>
          <a:off x="2286000" y="143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30318</xdr:rowOff>
    </xdr:from>
    <xdr:ext cx="762000" cy="259045"/>
    <xdr:sp macro="" textlink="">
      <xdr:nvSpPr>
        <xdr:cNvPr id="221" name="テキスト ボックス 220"/>
        <xdr:cNvSpPr txBox="1"/>
      </xdr:nvSpPr>
      <xdr:spPr>
        <a:xfrm>
          <a:off x="1955800" y="1443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156153</xdr:rowOff>
    </xdr:from>
    <xdr:to>
      <xdr:col>7</xdr:col>
      <xdr:colOff>31750</xdr:colOff>
      <xdr:row>83</xdr:row>
      <xdr:rowOff>86303</xdr:rowOff>
    </xdr:to>
    <xdr:sp macro="" textlink="">
      <xdr:nvSpPr>
        <xdr:cNvPr id="222" name="楕円 221"/>
        <xdr:cNvSpPr/>
      </xdr:nvSpPr>
      <xdr:spPr>
        <a:xfrm>
          <a:off x="1397000" y="142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71080</xdr:rowOff>
    </xdr:from>
    <xdr:ext cx="762000" cy="259045"/>
    <xdr:sp macro="" textlink="">
      <xdr:nvSpPr>
        <xdr:cNvPr id="223" name="テキスト ボックス 222"/>
        <xdr:cNvSpPr txBox="1"/>
      </xdr:nvSpPr>
      <xdr:spPr>
        <a:xfrm>
          <a:off x="1066800" y="1430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給保障者の割合及び一人当たりの現給保障額が減少したため、ラスパイレス指数が増加した。今後も人事院勧告や千葉県人事委員会勧告の実施状況を勘案し、国や千葉県に準じた方向で給与制度の適正化を図り、人件費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115146</xdr:rowOff>
    </xdr:from>
    <xdr:to>
      <xdr:col>81</xdr:col>
      <xdr:colOff>44450</xdr:colOff>
      <xdr:row>87</xdr:row>
      <xdr:rowOff>115146</xdr:rowOff>
    </xdr:to>
    <xdr:cxnSp macro="">
      <xdr:nvCxnSpPr>
        <xdr:cNvPr id="257" name="直線コネクタ 256"/>
        <xdr:cNvCxnSpPr/>
      </xdr:nvCxnSpPr>
      <xdr:spPr>
        <a:xfrm>
          <a:off x="16179800" y="1503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82973</xdr:rowOff>
    </xdr:from>
    <xdr:to>
      <xdr:col>77</xdr:col>
      <xdr:colOff>44450</xdr:colOff>
      <xdr:row>87</xdr:row>
      <xdr:rowOff>115146</xdr:rowOff>
    </xdr:to>
    <xdr:cxnSp macro="">
      <xdr:nvCxnSpPr>
        <xdr:cNvPr id="260" name="直線コネクタ 259"/>
        <xdr:cNvCxnSpPr/>
      </xdr:nvCxnSpPr>
      <xdr:spPr>
        <a:xfrm>
          <a:off x="15290800" y="1499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58843</xdr:rowOff>
    </xdr:from>
    <xdr:to>
      <xdr:col>72</xdr:col>
      <xdr:colOff>203200</xdr:colOff>
      <xdr:row>87</xdr:row>
      <xdr:rowOff>82973</xdr:rowOff>
    </xdr:to>
    <xdr:cxnSp macro="">
      <xdr:nvCxnSpPr>
        <xdr:cNvPr id="263" name="直線コネクタ 262"/>
        <xdr:cNvCxnSpPr/>
      </xdr:nvCxnSpPr>
      <xdr:spPr>
        <a:xfrm>
          <a:off x="14401800" y="149749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58843</xdr:rowOff>
    </xdr:from>
    <xdr:to>
      <xdr:col>68</xdr:col>
      <xdr:colOff>152400</xdr:colOff>
      <xdr:row>87</xdr:row>
      <xdr:rowOff>123189</xdr:rowOff>
    </xdr:to>
    <xdr:cxnSp macro="">
      <xdr:nvCxnSpPr>
        <xdr:cNvPr id="266" name="直線コネクタ 265"/>
        <xdr:cNvCxnSpPr/>
      </xdr:nvCxnSpPr>
      <xdr:spPr>
        <a:xfrm flipV="1">
          <a:off x="13512800" y="1497499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64346</xdr:rowOff>
    </xdr:from>
    <xdr:to>
      <xdr:col>81</xdr:col>
      <xdr:colOff>95250</xdr:colOff>
      <xdr:row>87</xdr:row>
      <xdr:rowOff>165946</xdr:rowOff>
    </xdr:to>
    <xdr:sp macro="" textlink="">
      <xdr:nvSpPr>
        <xdr:cNvPr id="276" name="楕円 275"/>
        <xdr:cNvSpPr/>
      </xdr:nvSpPr>
      <xdr:spPr>
        <a:xfrm>
          <a:off x="169672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36423</xdr:rowOff>
    </xdr:from>
    <xdr:ext cx="762000" cy="259045"/>
    <xdr:sp macro="" textlink="">
      <xdr:nvSpPr>
        <xdr:cNvPr id="277" name="給与水準   （国との比較）該当値テキスト"/>
        <xdr:cNvSpPr txBox="1"/>
      </xdr:nvSpPr>
      <xdr:spPr>
        <a:xfrm>
          <a:off x="17106900" y="149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64346</xdr:rowOff>
    </xdr:from>
    <xdr:to>
      <xdr:col>77</xdr:col>
      <xdr:colOff>95250</xdr:colOff>
      <xdr:row>87</xdr:row>
      <xdr:rowOff>165946</xdr:rowOff>
    </xdr:to>
    <xdr:sp macro="" textlink="">
      <xdr:nvSpPr>
        <xdr:cNvPr id="278" name="楕円 277"/>
        <xdr:cNvSpPr/>
      </xdr:nvSpPr>
      <xdr:spPr>
        <a:xfrm>
          <a:off x="16129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150723</xdr:rowOff>
    </xdr:from>
    <xdr:ext cx="736600" cy="259045"/>
    <xdr:sp macro="" textlink="">
      <xdr:nvSpPr>
        <xdr:cNvPr id="279" name="テキスト ボックス 278"/>
        <xdr:cNvSpPr txBox="1"/>
      </xdr:nvSpPr>
      <xdr:spPr>
        <a:xfrm>
          <a:off x="15798800" y="1506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80" name="楕円 279"/>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118550</xdr:rowOff>
    </xdr:from>
    <xdr:ext cx="762000" cy="259045"/>
    <xdr:sp macro="" textlink="">
      <xdr:nvSpPr>
        <xdr:cNvPr id="281" name="テキスト ボックス 280"/>
        <xdr:cNvSpPr txBox="1"/>
      </xdr:nvSpPr>
      <xdr:spPr>
        <a:xfrm>
          <a:off x="14909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xdr:rowOff>
    </xdr:from>
    <xdr:to>
      <xdr:col>68</xdr:col>
      <xdr:colOff>203200</xdr:colOff>
      <xdr:row>87</xdr:row>
      <xdr:rowOff>109643</xdr:rowOff>
    </xdr:to>
    <xdr:sp macro="" textlink="">
      <xdr:nvSpPr>
        <xdr:cNvPr id="282" name="楕円 281"/>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94420</xdr:rowOff>
    </xdr:from>
    <xdr:ext cx="762000" cy="259045"/>
    <xdr:sp macro="" textlink="">
      <xdr:nvSpPr>
        <xdr:cNvPr id="283" name="テキスト ボックス 282"/>
        <xdr:cNvSpPr txBox="1"/>
      </xdr:nvSpPr>
      <xdr:spPr>
        <a:xfrm>
          <a:off x="14020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4" name="楕円 283"/>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5" name="テキスト ボックス 284"/>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市町村合併により、職員数が類似団体平均を上回っている。定員適正化計画に基づき職員数の削減を進めるとともに、組織機構及び事業の見直し等により、適切な定員管理に努める。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41910</xdr:rowOff>
    </xdr:from>
    <xdr:to>
      <xdr:col>81</xdr:col>
      <xdr:colOff>44450</xdr:colOff>
      <xdr:row>63</xdr:row>
      <xdr:rowOff>64891</xdr:rowOff>
    </xdr:to>
    <xdr:cxnSp macro="">
      <xdr:nvCxnSpPr>
        <xdr:cNvPr id="322" name="直線コネクタ 321"/>
        <xdr:cNvCxnSpPr/>
      </xdr:nvCxnSpPr>
      <xdr:spPr>
        <a:xfrm>
          <a:off x="16179800" y="1084326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44208</xdr:rowOff>
    </xdr:to>
    <xdr:cxnSp macro="">
      <xdr:nvCxnSpPr>
        <xdr:cNvPr id="325" name="直線コネクタ 324"/>
        <xdr:cNvCxnSpPr/>
      </xdr:nvCxnSpPr>
      <xdr:spPr>
        <a:xfrm flipV="1">
          <a:off x="15290800" y="1084326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44208</xdr:rowOff>
    </xdr:from>
    <xdr:to>
      <xdr:col>72</xdr:col>
      <xdr:colOff>203200</xdr:colOff>
      <xdr:row>63</xdr:row>
      <xdr:rowOff>61444</xdr:rowOff>
    </xdr:to>
    <xdr:cxnSp macro="">
      <xdr:nvCxnSpPr>
        <xdr:cNvPr id="328" name="直線コネクタ 327"/>
        <xdr:cNvCxnSpPr/>
      </xdr:nvCxnSpPr>
      <xdr:spPr>
        <a:xfrm flipV="1">
          <a:off x="14401800" y="1084555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61444</xdr:rowOff>
    </xdr:from>
    <xdr:to>
      <xdr:col>68</xdr:col>
      <xdr:colOff>152400</xdr:colOff>
      <xdr:row>63</xdr:row>
      <xdr:rowOff>69487</xdr:rowOff>
    </xdr:to>
    <xdr:cxnSp macro="">
      <xdr:nvCxnSpPr>
        <xdr:cNvPr id="331" name="直線コネクタ 330"/>
        <xdr:cNvCxnSpPr/>
      </xdr:nvCxnSpPr>
      <xdr:spPr>
        <a:xfrm flipV="1">
          <a:off x="13512800" y="108627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14091</xdr:rowOff>
    </xdr:from>
    <xdr:to>
      <xdr:col>81</xdr:col>
      <xdr:colOff>95250</xdr:colOff>
      <xdr:row>63</xdr:row>
      <xdr:rowOff>115691</xdr:rowOff>
    </xdr:to>
    <xdr:sp macro="" textlink="">
      <xdr:nvSpPr>
        <xdr:cNvPr id="341" name="楕円 340"/>
        <xdr:cNvSpPr/>
      </xdr:nvSpPr>
      <xdr:spPr>
        <a:xfrm>
          <a:off x="169672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157618</xdr:rowOff>
    </xdr:from>
    <xdr:ext cx="762000" cy="259045"/>
    <xdr:sp macro="" textlink="">
      <xdr:nvSpPr>
        <xdr:cNvPr id="342" name="定員管理の状況該当値テキスト"/>
        <xdr:cNvSpPr txBox="1"/>
      </xdr:nvSpPr>
      <xdr:spPr>
        <a:xfrm>
          <a:off x="17106900" y="1078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3" name="楕円 342"/>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4" name="テキスト ボックス 343"/>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164858</xdr:rowOff>
    </xdr:from>
    <xdr:to>
      <xdr:col>73</xdr:col>
      <xdr:colOff>44450</xdr:colOff>
      <xdr:row>63</xdr:row>
      <xdr:rowOff>95008</xdr:rowOff>
    </xdr:to>
    <xdr:sp macro="" textlink="">
      <xdr:nvSpPr>
        <xdr:cNvPr id="345" name="楕円 344"/>
        <xdr:cNvSpPr/>
      </xdr:nvSpPr>
      <xdr:spPr>
        <a:xfrm>
          <a:off x="15240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79785</xdr:rowOff>
    </xdr:from>
    <xdr:ext cx="762000" cy="259045"/>
    <xdr:sp macro="" textlink="">
      <xdr:nvSpPr>
        <xdr:cNvPr id="346" name="テキスト ボックス 345"/>
        <xdr:cNvSpPr txBox="1"/>
      </xdr:nvSpPr>
      <xdr:spPr>
        <a:xfrm>
          <a:off x="14909800" y="108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10644</xdr:rowOff>
    </xdr:from>
    <xdr:to>
      <xdr:col>68</xdr:col>
      <xdr:colOff>203200</xdr:colOff>
      <xdr:row>63</xdr:row>
      <xdr:rowOff>112244</xdr:rowOff>
    </xdr:to>
    <xdr:sp macro="" textlink="">
      <xdr:nvSpPr>
        <xdr:cNvPr id="347" name="楕円 346"/>
        <xdr:cNvSpPr/>
      </xdr:nvSpPr>
      <xdr:spPr>
        <a:xfrm>
          <a:off x="14351000" y="108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97021</xdr:rowOff>
    </xdr:from>
    <xdr:ext cx="762000" cy="259045"/>
    <xdr:sp macro="" textlink="">
      <xdr:nvSpPr>
        <xdr:cNvPr id="348" name="テキスト ボックス 347"/>
        <xdr:cNvSpPr txBox="1"/>
      </xdr:nvSpPr>
      <xdr:spPr>
        <a:xfrm>
          <a:off x="14020800" y="108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18687</xdr:rowOff>
    </xdr:from>
    <xdr:to>
      <xdr:col>64</xdr:col>
      <xdr:colOff>152400</xdr:colOff>
      <xdr:row>63</xdr:row>
      <xdr:rowOff>120287</xdr:rowOff>
    </xdr:to>
    <xdr:sp macro="" textlink="">
      <xdr:nvSpPr>
        <xdr:cNvPr id="349" name="楕円 348"/>
        <xdr:cNvSpPr/>
      </xdr:nvSpPr>
      <xdr:spPr>
        <a:xfrm>
          <a:off x="13462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105064</xdr:rowOff>
    </xdr:from>
    <xdr:ext cx="762000" cy="259045"/>
    <xdr:sp macro="" textlink="">
      <xdr:nvSpPr>
        <xdr:cNvPr id="350" name="テキスト ボックス 349"/>
        <xdr:cNvSpPr txBox="1"/>
      </xdr:nvSpPr>
      <xdr:spPr>
        <a:xfrm>
          <a:off x="13131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緊急度・住民ニーズを的確に把握した事業の選択と、合併特例事業や過疎対策事業のように交付税措置のある有利な起債を利用することにより、類似団体平均を下回っている。今後も投資事業の厳選等による実質公債費比率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163301</xdr:rowOff>
    </xdr:to>
    <xdr:cxnSp macro="">
      <xdr:nvCxnSpPr>
        <xdr:cNvPr id="384" name="直線コネクタ 383"/>
        <xdr:cNvCxnSpPr/>
      </xdr:nvCxnSpPr>
      <xdr:spPr>
        <a:xfrm>
          <a:off x="16179800" y="632745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148078</xdr:rowOff>
    </xdr:from>
    <xdr:ext cx="762000" cy="259045"/>
    <xdr:sp macro="" textlink="">
      <xdr:nvSpPr>
        <xdr:cNvPr id="385" name="公債費負担の状況平均値テキスト"/>
        <xdr:cNvSpPr txBox="1"/>
      </xdr:nvSpPr>
      <xdr:spPr>
        <a:xfrm>
          <a:off x="17106900" y="6320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139171</xdr:rowOff>
    </xdr:from>
    <xdr:to>
      <xdr:col>77</xdr:col>
      <xdr:colOff>44450</xdr:colOff>
      <xdr:row>36</xdr:row>
      <xdr:rowOff>155258</xdr:rowOff>
    </xdr:to>
    <xdr:cxnSp macro="">
      <xdr:nvCxnSpPr>
        <xdr:cNvPr id="387" name="直線コネクタ 386"/>
        <xdr:cNvCxnSpPr/>
      </xdr:nvCxnSpPr>
      <xdr:spPr>
        <a:xfrm>
          <a:off x="15290800" y="63113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139171</xdr:rowOff>
    </xdr:to>
    <xdr:cxnSp macro="">
      <xdr:nvCxnSpPr>
        <xdr:cNvPr id="390" name="直線コネクタ 389"/>
        <xdr:cNvCxnSpPr/>
      </xdr:nvCxnSpPr>
      <xdr:spPr>
        <a:xfrm>
          <a:off x="14401800" y="63073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135149</xdr:rowOff>
    </xdr:from>
    <xdr:to>
      <xdr:col>68</xdr:col>
      <xdr:colOff>152400</xdr:colOff>
      <xdr:row>36</xdr:row>
      <xdr:rowOff>145203</xdr:rowOff>
    </xdr:to>
    <xdr:cxnSp macro="">
      <xdr:nvCxnSpPr>
        <xdr:cNvPr id="393" name="直線コネクタ 392"/>
        <xdr:cNvCxnSpPr/>
      </xdr:nvCxnSpPr>
      <xdr:spPr>
        <a:xfrm flipV="1">
          <a:off x="13512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3" name="楕円 402"/>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33778</xdr:rowOff>
    </xdr:from>
    <xdr:ext cx="762000" cy="259045"/>
    <xdr:sp macro="" textlink="">
      <xdr:nvSpPr>
        <xdr:cNvPr id="404" name="公債費負担の状況該当値テキスト"/>
        <xdr:cNvSpPr txBox="1"/>
      </xdr:nvSpPr>
      <xdr:spPr>
        <a:xfrm>
          <a:off x="17106900" y="620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104458</xdr:rowOff>
    </xdr:from>
    <xdr:to>
      <xdr:col>77</xdr:col>
      <xdr:colOff>95250</xdr:colOff>
      <xdr:row>37</xdr:row>
      <xdr:rowOff>34608</xdr:rowOff>
    </xdr:to>
    <xdr:sp macro="" textlink="">
      <xdr:nvSpPr>
        <xdr:cNvPr id="405" name="楕円 404"/>
        <xdr:cNvSpPr/>
      </xdr:nvSpPr>
      <xdr:spPr>
        <a:xfrm>
          <a:off x="16129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44785</xdr:rowOff>
    </xdr:from>
    <xdr:ext cx="736600" cy="259045"/>
    <xdr:sp macro="" textlink="">
      <xdr:nvSpPr>
        <xdr:cNvPr id="406" name="テキスト ボックス 405"/>
        <xdr:cNvSpPr txBox="1"/>
      </xdr:nvSpPr>
      <xdr:spPr>
        <a:xfrm>
          <a:off x="15798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88371</xdr:rowOff>
    </xdr:from>
    <xdr:to>
      <xdr:col>73</xdr:col>
      <xdr:colOff>44450</xdr:colOff>
      <xdr:row>37</xdr:row>
      <xdr:rowOff>18521</xdr:rowOff>
    </xdr:to>
    <xdr:sp macro="" textlink="">
      <xdr:nvSpPr>
        <xdr:cNvPr id="407" name="楕円 406"/>
        <xdr:cNvSpPr/>
      </xdr:nvSpPr>
      <xdr:spPr>
        <a:xfrm>
          <a:off x="15240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28698</xdr:rowOff>
    </xdr:from>
    <xdr:ext cx="762000" cy="259045"/>
    <xdr:sp macro="" textlink="">
      <xdr:nvSpPr>
        <xdr:cNvPr id="408" name="テキスト ボックス 407"/>
        <xdr:cNvSpPr txBox="1"/>
      </xdr:nvSpPr>
      <xdr:spPr>
        <a:xfrm>
          <a:off x="14909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84349</xdr:rowOff>
    </xdr:from>
    <xdr:to>
      <xdr:col>68</xdr:col>
      <xdr:colOff>203200</xdr:colOff>
      <xdr:row>37</xdr:row>
      <xdr:rowOff>14499</xdr:rowOff>
    </xdr:to>
    <xdr:sp macro="" textlink="">
      <xdr:nvSpPr>
        <xdr:cNvPr id="409" name="楕円 408"/>
        <xdr:cNvSpPr/>
      </xdr:nvSpPr>
      <xdr:spPr>
        <a:xfrm>
          <a:off x="14351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24676</xdr:rowOff>
    </xdr:from>
    <xdr:ext cx="762000" cy="259045"/>
    <xdr:sp macro="" textlink="">
      <xdr:nvSpPr>
        <xdr:cNvPr id="410" name="テキスト ボックス 409"/>
        <xdr:cNvSpPr txBox="1"/>
      </xdr:nvSpPr>
      <xdr:spPr>
        <a:xfrm>
          <a:off x="14020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94403</xdr:rowOff>
    </xdr:from>
    <xdr:to>
      <xdr:col>64</xdr:col>
      <xdr:colOff>152400</xdr:colOff>
      <xdr:row>37</xdr:row>
      <xdr:rowOff>24553</xdr:rowOff>
    </xdr:to>
    <xdr:sp macro="" textlink="">
      <xdr:nvSpPr>
        <xdr:cNvPr id="411" name="楕円 410"/>
        <xdr:cNvSpPr/>
      </xdr:nvSpPr>
      <xdr:spPr>
        <a:xfrm>
          <a:off x="13462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34730</xdr:rowOff>
    </xdr:from>
    <xdr:ext cx="762000" cy="259045"/>
    <xdr:sp macro="" textlink="">
      <xdr:nvSpPr>
        <xdr:cNvPr id="412" name="テキスト ボックス 411"/>
        <xdr:cNvSpPr txBox="1"/>
      </xdr:nvSpPr>
      <xdr:spPr>
        <a:xfrm>
          <a:off x="13131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後世への負担</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を抑制し、健全な財政運営に努める。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6" name="フローチャート: 判断 445"/>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7" name="テキスト ボックス 446"/>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48" name="フローチャート: 判断 447"/>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49" name="テキスト ボックス 448"/>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0" name="フローチャート: 判断 449"/>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1" name="テキスト ボックス 450"/>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2" name="フローチャート: 判断 451"/>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3" name="テキスト ボックス 452"/>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数が類似団体と比較して大きく上回っているために、経常収支比率の人件費分が高くなっている。これは、市町村合併による旧団体からの職員を引き継いだことが大きな要因で、引き続き、職員の定員適正化計画の取り組みにより、新規採用の抑制を図る等、長期的視点に立った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74422</xdr:rowOff>
    </xdr:to>
    <xdr:cxnSp macro="">
      <xdr:nvCxnSpPr>
        <xdr:cNvPr id="64" name="直線コネクタ 63"/>
        <xdr:cNvCxnSpPr/>
      </xdr:nvCxnSpPr>
      <xdr:spPr>
        <a:xfrm flipV="1">
          <a:off x="3987800" y="6408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97282</xdr:rowOff>
    </xdr:to>
    <xdr:cxnSp macro="">
      <xdr:nvCxnSpPr>
        <xdr:cNvPr id="67" name="直線コネクタ 66"/>
        <xdr:cNvCxnSpPr/>
      </xdr:nvCxnSpPr>
      <xdr:spPr>
        <a:xfrm flipV="1">
          <a:off x="3098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97282</xdr:rowOff>
    </xdr:to>
    <xdr:cxnSp macro="">
      <xdr:nvCxnSpPr>
        <xdr:cNvPr id="70" name="直線コネクタ 69"/>
        <xdr:cNvCxnSpPr/>
      </xdr:nvCxnSpPr>
      <xdr:spPr>
        <a:xfrm>
          <a:off x="2209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97282</xdr:rowOff>
    </xdr:to>
    <xdr:cxnSp macro="">
      <xdr:nvCxnSpPr>
        <xdr:cNvPr id="73" name="直線コネクタ 72"/>
        <xdr:cNvCxnSpPr/>
      </xdr:nvCxnSpPr>
      <xdr:spPr>
        <a:xfrm>
          <a:off x="1320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物件費に係る経常収支比率は、概ね類似団体平均程度となっている。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市町村合併前と変わらない住民サービス維持のため、旧団体運営施設を合併後も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多く</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継続している。引き続き、民間委託や指定管理者制度の導入などによる効果的な運営に努め、公共施設等総合管理計画に基づく公共施設の再編を行っていく方針である。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15421</xdr:rowOff>
    </xdr:to>
    <xdr:cxnSp macro="">
      <xdr:nvCxnSpPr>
        <xdr:cNvPr id="127" name="直線コネクタ 126"/>
        <xdr:cNvCxnSpPr/>
      </xdr:nvCxnSpPr>
      <xdr:spPr>
        <a:xfrm>
          <a:off x="15671800" y="29083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48079</xdr:rowOff>
    </xdr:to>
    <xdr:cxnSp macro="">
      <xdr:nvCxnSpPr>
        <xdr:cNvPr id="130" name="直線コネクタ 129"/>
        <xdr:cNvCxnSpPr/>
      </xdr:nvCxnSpPr>
      <xdr:spPr>
        <a:xfrm flipV="1">
          <a:off x="14782800" y="2908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17</xdr:row>
      <xdr:rowOff>135164</xdr:rowOff>
    </xdr:to>
    <xdr:cxnSp macro="">
      <xdr:nvCxnSpPr>
        <xdr:cNvPr id="133" name="直線コネクタ 132"/>
        <xdr:cNvCxnSpPr/>
      </xdr:nvCxnSpPr>
      <xdr:spPr>
        <a:xfrm flipV="1">
          <a:off x="13893800" y="2962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135164</xdr:rowOff>
    </xdr:to>
    <xdr:cxnSp macro="">
      <xdr:nvCxnSpPr>
        <xdr:cNvPr id="136" name="直線コネクタ 135"/>
        <xdr:cNvCxnSpPr/>
      </xdr:nvCxnSpPr>
      <xdr:spPr>
        <a:xfrm>
          <a:off x="13004800" y="2832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6" name="楕円 145"/>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47"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1" name="テキスト ボックス 150"/>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2" name="楕円 151"/>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3" name="テキスト ボックス 152"/>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扶助費の決算額は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年金生活者等支援臨時福祉給付金給付事業</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などにより増加してい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扶助費に係る経常収支比率は合併以降ほぼ横ばいで推移している。現状、類似団体との比較では財政への影響は小さいと言えるが、これは普通交付税算定の優遇措置によるところが大きい。優遇措置の終了や社会保障経費自体の増加傾向により、財政の圧迫が予想されるため、国の動向に注意しながら、随時対応を検討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89" name="直線コネクタ 188"/>
        <xdr:cNvCxnSpPr/>
      </xdr:nvCxnSpPr>
      <xdr:spPr>
        <a:xfrm flipV="1">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64407</xdr:rowOff>
    </xdr:to>
    <xdr:cxnSp macro="">
      <xdr:nvCxnSpPr>
        <xdr:cNvPr id="192" name="直線コネクタ 191"/>
        <xdr:cNvCxnSpPr/>
      </xdr:nvCxnSpPr>
      <xdr:spPr>
        <a:xfrm flipV="1">
          <a:off x="3098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86178</xdr:rowOff>
    </xdr:to>
    <xdr:cxnSp macro="">
      <xdr:nvCxnSpPr>
        <xdr:cNvPr id="195" name="直線コネクタ 194"/>
        <xdr:cNvCxnSpPr/>
      </xdr:nvCxnSpPr>
      <xdr:spPr>
        <a:xfrm flipV="1">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86178</xdr:rowOff>
    </xdr:to>
    <xdr:cxnSp macro="">
      <xdr:nvCxnSpPr>
        <xdr:cNvPr id="198" name="直線コネクタ 197"/>
        <xdr:cNvCxnSpPr/>
      </xdr:nvCxnSpPr>
      <xdr:spPr>
        <a:xfrm>
          <a:off x="1320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8" name="楕円 207"/>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9"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0" name="楕円 209"/>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1" name="テキスト ボックス 210"/>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2" name="楕円 211"/>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3" name="テキスト ボックス 212"/>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4" name="楕円 213"/>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5" name="テキスト ボックス 21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6" name="楕円 215"/>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17" name="テキスト ボックス 216"/>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の主な内容は、国民健康保険特別会計、後期高齢者医療特別会計、介護保険特別会計への繰出金である。その他に係る経常収支比率は、類似団体よりも良好な数値で推移しているが、決算自体は増加している。これ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介護給付費等の増加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が原因であるため、解決は非常に困難であるが、予防事業等の実施により繰出増加の抑制に努める。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92710</xdr:rowOff>
    </xdr:to>
    <xdr:cxnSp macro="">
      <xdr:nvCxnSpPr>
        <xdr:cNvPr id="252" name="直線コネクタ 251"/>
        <xdr:cNvCxnSpPr/>
      </xdr:nvCxnSpPr>
      <xdr:spPr>
        <a:xfrm>
          <a:off x="15671800" y="945714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14333</xdr:rowOff>
    </xdr:from>
    <xdr:to>
      <xdr:col>78</xdr:col>
      <xdr:colOff>69850</xdr:colOff>
      <xdr:row>55</xdr:row>
      <xdr:rowOff>27396</xdr:rowOff>
    </xdr:to>
    <xdr:cxnSp macro="">
      <xdr:nvCxnSpPr>
        <xdr:cNvPr id="255" name="直線コネクタ 254"/>
        <xdr:cNvCxnSpPr/>
      </xdr:nvCxnSpPr>
      <xdr:spPr>
        <a:xfrm>
          <a:off x="14782800" y="9444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166188</xdr:rowOff>
    </xdr:from>
    <xdr:to>
      <xdr:col>73</xdr:col>
      <xdr:colOff>180975</xdr:colOff>
      <xdr:row>55</xdr:row>
      <xdr:rowOff>14333</xdr:rowOff>
    </xdr:to>
    <xdr:cxnSp macro="">
      <xdr:nvCxnSpPr>
        <xdr:cNvPr id="258" name="直線コネクタ 257"/>
        <xdr:cNvCxnSpPr/>
      </xdr:nvCxnSpPr>
      <xdr:spPr>
        <a:xfrm>
          <a:off x="13893800" y="9424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113937</xdr:rowOff>
    </xdr:from>
    <xdr:to>
      <xdr:col>69</xdr:col>
      <xdr:colOff>92075</xdr:colOff>
      <xdr:row>54</xdr:row>
      <xdr:rowOff>166188</xdr:rowOff>
    </xdr:to>
    <xdr:cxnSp macro="">
      <xdr:nvCxnSpPr>
        <xdr:cNvPr id="261" name="直線コネクタ 260"/>
        <xdr:cNvCxnSpPr/>
      </xdr:nvCxnSpPr>
      <xdr:spPr>
        <a:xfrm>
          <a:off x="13004800" y="9372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1" name="楕円 270"/>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2"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148046</xdr:rowOff>
    </xdr:from>
    <xdr:to>
      <xdr:col>78</xdr:col>
      <xdr:colOff>120650</xdr:colOff>
      <xdr:row>55</xdr:row>
      <xdr:rowOff>78196</xdr:rowOff>
    </xdr:to>
    <xdr:sp macro="" textlink="">
      <xdr:nvSpPr>
        <xdr:cNvPr id="273" name="楕円 272"/>
        <xdr:cNvSpPr/>
      </xdr:nvSpPr>
      <xdr:spPr>
        <a:xfrm>
          <a:off x="15621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88373</xdr:rowOff>
    </xdr:from>
    <xdr:ext cx="736600" cy="259045"/>
    <xdr:sp macro="" textlink="">
      <xdr:nvSpPr>
        <xdr:cNvPr id="274" name="テキスト ボックス 273"/>
        <xdr:cNvSpPr txBox="1"/>
      </xdr:nvSpPr>
      <xdr:spPr>
        <a:xfrm>
          <a:off x="15290800" y="917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134983</xdr:rowOff>
    </xdr:from>
    <xdr:to>
      <xdr:col>74</xdr:col>
      <xdr:colOff>31750</xdr:colOff>
      <xdr:row>55</xdr:row>
      <xdr:rowOff>65133</xdr:rowOff>
    </xdr:to>
    <xdr:sp macro="" textlink="">
      <xdr:nvSpPr>
        <xdr:cNvPr id="275" name="楕円 274"/>
        <xdr:cNvSpPr/>
      </xdr:nvSpPr>
      <xdr:spPr>
        <a:xfrm>
          <a:off x="14732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75310</xdr:rowOff>
    </xdr:from>
    <xdr:ext cx="762000" cy="259045"/>
    <xdr:sp macro="" textlink="">
      <xdr:nvSpPr>
        <xdr:cNvPr id="276" name="テキスト ボックス 275"/>
        <xdr:cNvSpPr txBox="1"/>
      </xdr:nvSpPr>
      <xdr:spPr>
        <a:xfrm>
          <a:off x="14401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115388</xdr:rowOff>
    </xdr:from>
    <xdr:to>
      <xdr:col>69</xdr:col>
      <xdr:colOff>142875</xdr:colOff>
      <xdr:row>55</xdr:row>
      <xdr:rowOff>45538</xdr:rowOff>
    </xdr:to>
    <xdr:sp macro="" textlink="">
      <xdr:nvSpPr>
        <xdr:cNvPr id="277" name="楕円 276"/>
        <xdr:cNvSpPr/>
      </xdr:nvSpPr>
      <xdr:spPr>
        <a:xfrm>
          <a:off x="13843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55715</xdr:rowOff>
    </xdr:from>
    <xdr:ext cx="762000" cy="259045"/>
    <xdr:sp macro="" textlink="">
      <xdr:nvSpPr>
        <xdr:cNvPr id="278" name="テキスト ボックス 277"/>
        <xdr:cNvSpPr txBox="1"/>
      </xdr:nvSpPr>
      <xdr:spPr>
        <a:xfrm>
          <a:off x="13512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63137</xdr:rowOff>
    </xdr:from>
    <xdr:to>
      <xdr:col>65</xdr:col>
      <xdr:colOff>53975</xdr:colOff>
      <xdr:row>54</xdr:row>
      <xdr:rowOff>164737</xdr:rowOff>
    </xdr:to>
    <xdr:sp macro="" textlink="">
      <xdr:nvSpPr>
        <xdr:cNvPr id="279" name="楕円 278"/>
        <xdr:cNvSpPr/>
      </xdr:nvSpPr>
      <xdr:spPr>
        <a:xfrm>
          <a:off x="12954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3464</xdr:rowOff>
    </xdr:from>
    <xdr:ext cx="762000" cy="259045"/>
    <xdr:sp macro="" textlink="">
      <xdr:nvSpPr>
        <xdr:cNvPr id="280" name="テキスト ボックス 279"/>
        <xdr:cNvSpPr txBox="1"/>
      </xdr:nvSpPr>
      <xdr:spPr>
        <a:xfrm>
          <a:off x="12623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に係る経常収支比率は、概ね類似団体平均程度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不適当な補助金等の見直しや廃止を行う方針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21844</xdr:rowOff>
    </xdr:to>
    <xdr:cxnSp macro="">
      <xdr:nvCxnSpPr>
        <xdr:cNvPr id="310" name="直線コネクタ 309"/>
        <xdr:cNvCxnSpPr/>
      </xdr:nvCxnSpPr>
      <xdr:spPr>
        <a:xfrm>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8128</xdr:rowOff>
    </xdr:to>
    <xdr:cxnSp macro="">
      <xdr:nvCxnSpPr>
        <xdr:cNvPr id="313" name="直線コネクタ 312"/>
        <xdr:cNvCxnSpPr/>
      </xdr:nvCxnSpPr>
      <xdr:spPr>
        <a:xfrm flipV="1">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12700</xdr:rowOff>
    </xdr:to>
    <xdr:cxnSp macro="">
      <xdr:nvCxnSpPr>
        <xdr:cNvPr id="316" name="直線コネクタ 315"/>
        <xdr:cNvCxnSpPr/>
      </xdr:nvCxnSpPr>
      <xdr:spPr>
        <a:xfrm flipV="1">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26416</xdr:rowOff>
    </xdr:to>
    <xdr:cxnSp macro="">
      <xdr:nvCxnSpPr>
        <xdr:cNvPr id="319" name="直線コネクタ 318"/>
        <xdr:cNvCxnSpPr/>
      </xdr:nvCxnSpPr>
      <xdr:spPr>
        <a:xfrm flipV="1">
          <a:off x="13004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9" name="楕円 328"/>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30"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1" name="楕円 330"/>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2" name="テキスト ボックス 331"/>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3" name="楕円 332"/>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4" name="テキスト ボックス 333"/>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5" name="楕円 334"/>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6" name="テキスト ボックス 335"/>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7" name="楕円 336"/>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8" name="テキスト ボックス 33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年度借入れ分より、償還期間を短縮したことにより、増加している。引き続き、後世への負担</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を抑制し、健全な財政運営に努める。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113665</xdr:rowOff>
    </xdr:from>
    <xdr:to>
      <xdr:col>24</xdr:col>
      <xdr:colOff>25400</xdr:colOff>
      <xdr:row>75</xdr:row>
      <xdr:rowOff>125095</xdr:rowOff>
    </xdr:to>
    <xdr:cxnSp macro="">
      <xdr:nvCxnSpPr>
        <xdr:cNvPr id="370" name="直線コネクタ 369"/>
        <xdr:cNvCxnSpPr/>
      </xdr:nvCxnSpPr>
      <xdr:spPr>
        <a:xfrm>
          <a:off x="3987800" y="129724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75565</xdr:rowOff>
    </xdr:from>
    <xdr:to>
      <xdr:col>19</xdr:col>
      <xdr:colOff>187325</xdr:colOff>
      <xdr:row>75</xdr:row>
      <xdr:rowOff>113665</xdr:rowOff>
    </xdr:to>
    <xdr:cxnSp macro="">
      <xdr:nvCxnSpPr>
        <xdr:cNvPr id="373" name="直線コネクタ 372"/>
        <xdr:cNvCxnSpPr/>
      </xdr:nvCxnSpPr>
      <xdr:spPr>
        <a:xfrm>
          <a:off x="3098800" y="12934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71755</xdr:rowOff>
    </xdr:from>
    <xdr:to>
      <xdr:col>15</xdr:col>
      <xdr:colOff>98425</xdr:colOff>
      <xdr:row>75</xdr:row>
      <xdr:rowOff>75565</xdr:rowOff>
    </xdr:to>
    <xdr:cxnSp macro="">
      <xdr:nvCxnSpPr>
        <xdr:cNvPr id="376" name="直線コネクタ 375"/>
        <xdr:cNvCxnSpPr/>
      </xdr:nvCxnSpPr>
      <xdr:spPr>
        <a:xfrm>
          <a:off x="2209800" y="129305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xdr:rowOff>
    </xdr:from>
    <xdr:to>
      <xdr:col>11</xdr:col>
      <xdr:colOff>9525</xdr:colOff>
      <xdr:row>75</xdr:row>
      <xdr:rowOff>71755</xdr:rowOff>
    </xdr:to>
    <xdr:cxnSp macro="">
      <xdr:nvCxnSpPr>
        <xdr:cNvPr id="379" name="直線コネクタ 378"/>
        <xdr:cNvCxnSpPr/>
      </xdr:nvCxnSpPr>
      <xdr:spPr>
        <a:xfrm>
          <a:off x="1320800" y="12873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74295</xdr:rowOff>
    </xdr:from>
    <xdr:to>
      <xdr:col>24</xdr:col>
      <xdr:colOff>76200</xdr:colOff>
      <xdr:row>76</xdr:row>
      <xdr:rowOff>4445</xdr:rowOff>
    </xdr:to>
    <xdr:sp macro="" textlink="">
      <xdr:nvSpPr>
        <xdr:cNvPr id="389" name="楕円 388"/>
        <xdr:cNvSpPr/>
      </xdr:nvSpPr>
      <xdr:spPr>
        <a:xfrm>
          <a:off x="47752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46372</xdr:rowOff>
    </xdr:from>
    <xdr:ext cx="762000" cy="259045"/>
    <xdr:sp macro="" textlink="">
      <xdr:nvSpPr>
        <xdr:cNvPr id="390" name="公債費該当値テキスト"/>
        <xdr:cNvSpPr txBox="1"/>
      </xdr:nvSpPr>
      <xdr:spPr>
        <a:xfrm>
          <a:off x="4914900" y="129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62865</xdr:rowOff>
    </xdr:from>
    <xdr:to>
      <xdr:col>20</xdr:col>
      <xdr:colOff>38100</xdr:colOff>
      <xdr:row>75</xdr:row>
      <xdr:rowOff>164464</xdr:rowOff>
    </xdr:to>
    <xdr:sp macro="" textlink="">
      <xdr:nvSpPr>
        <xdr:cNvPr id="391" name="楕円 390"/>
        <xdr:cNvSpPr/>
      </xdr:nvSpPr>
      <xdr:spPr>
        <a:xfrm>
          <a:off x="3937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149241</xdr:rowOff>
    </xdr:from>
    <xdr:ext cx="736600" cy="259045"/>
    <xdr:sp macro="" textlink="">
      <xdr:nvSpPr>
        <xdr:cNvPr id="392" name="テキスト ボックス 391"/>
        <xdr:cNvSpPr txBox="1"/>
      </xdr:nvSpPr>
      <xdr:spPr>
        <a:xfrm>
          <a:off x="3606800" y="13007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24765</xdr:rowOff>
    </xdr:from>
    <xdr:to>
      <xdr:col>15</xdr:col>
      <xdr:colOff>149225</xdr:colOff>
      <xdr:row>75</xdr:row>
      <xdr:rowOff>126365</xdr:rowOff>
    </xdr:to>
    <xdr:sp macro="" textlink="">
      <xdr:nvSpPr>
        <xdr:cNvPr id="393" name="楕円 392"/>
        <xdr:cNvSpPr/>
      </xdr:nvSpPr>
      <xdr:spPr>
        <a:xfrm>
          <a:off x="3048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111141</xdr:rowOff>
    </xdr:from>
    <xdr:ext cx="762000" cy="259045"/>
    <xdr:sp macro="" textlink="">
      <xdr:nvSpPr>
        <xdr:cNvPr id="394" name="テキスト ボックス 393"/>
        <xdr:cNvSpPr txBox="1"/>
      </xdr:nvSpPr>
      <xdr:spPr>
        <a:xfrm>
          <a:off x="27178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20955</xdr:rowOff>
    </xdr:from>
    <xdr:to>
      <xdr:col>11</xdr:col>
      <xdr:colOff>60325</xdr:colOff>
      <xdr:row>75</xdr:row>
      <xdr:rowOff>122555</xdr:rowOff>
    </xdr:to>
    <xdr:sp macro="" textlink="">
      <xdr:nvSpPr>
        <xdr:cNvPr id="395" name="楕円 394"/>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107332</xdr:rowOff>
    </xdr:from>
    <xdr:ext cx="762000" cy="259045"/>
    <xdr:sp macro="" textlink="">
      <xdr:nvSpPr>
        <xdr:cNvPr id="396" name="テキスト ボックス 395"/>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135255</xdr:rowOff>
    </xdr:from>
    <xdr:to>
      <xdr:col>6</xdr:col>
      <xdr:colOff>171450</xdr:colOff>
      <xdr:row>75</xdr:row>
      <xdr:rowOff>65405</xdr:rowOff>
    </xdr:to>
    <xdr:sp macro="" textlink="">
      <xdr:nvSpPr>
        <xdr:cNvPr id="397" name="楕円 396"/>
        <xdr:cNvSpPr/>
      </xdr:nvSpPr>
      <xdr:spPr>
        <a:xfrm>
          <a:off x="1270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75582</xdr:rowOff>
    </xdr:from>
    <xdr:ext cx="762000" cy="259045"/>
    <xdr:sp macro="" textlink="">
      <xdr:nvSpPr>
        <xdr:cNvPr id="398" name="テキスト ボックス 397"/>
        <xdr:cNvSpPr txBox="1"/>
      </xdr:nvSpPr>
      <xdr:spPr>
        <a:xfrm>
          <a:off x="939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よりも良好な数値で推移している。これは、普通交付税額等の増加によるところが大きいため、今後、合併算定替えの縮減により悪化する恐れがある。そのため、主に合併により増加した人件費や物件費の計画的な削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165100</xdr:rowOff>
    </xdr:from>
    <xdr:to>
      <xdr:col>82</xdr:col>
      <xdr:colOff>107950</xdr:colOff>
      <xdr:row>76</xdr:row>
      <xdr:rowOff>35561</xdr:rowOff>
    </xdr:to>
    <xdr:cxnSp macro="">
      <xdr:nvCxnSpPr>
        <xdr:cNvPr id="431" name="直線コネクタ 430"/>
        <xdr:cNvCxnSpPr/>
      </xdr:nvCxnSpPr>
      <xdr:spPr>
        <a:xfrm>
          <a:off x="15671800" y="130238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165100</xdr:rowOff>
    </xdr:from>
    <xdr:to>
      <xdr:col>78</xdr:col>
      <xdr:colOff>69850</xdr:colOff>
      <xdr:row>76</xdr:row>
      <xdr:rowOff>31750</xdr:rowOff>
    </xdr:to>
    <xdr:cxnSp macro="">
      <xdr:nvCxnSpPr>
        <xdr:cNvPr id="434" name="直線コネクタ 433"/>
        <xdr:cNvCxnSpPr/>
      </xdr:nvCxnSpPr>
      <xdr:spPr>
        <a:xfrm flipV="1">
          <a:off x="14782800" y="1302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31750</xdr:rowOff>
    </xdr:from>
    <xdr:to>
      <xdr:col>73</xdr:col>
      <xdr:colOff>180975</xdr:colOff>
      <xdr:row>76</xdr:row>
      <xdr:rowOff>62230</xdr:rowOff>
    </xdr:to>
    <xdr:cxnSp macro="">
      <xdr:nvCxnSpPr>
        <xdr:cNvPr id="437" name="直線コネクタ 436"/>
        <xdr:cNvCxnSpPr/>
      </xdr:nvCxnSpPr>
      <xdr:spPr>
        <a:xfrm flipV="1">
          <a:off x="13893800" y="13061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96520</xdr:rowOff>
    </xdr:from>
    <xdr:to>
      <xdr:col>69</xdr:col>
      <xdr:colOff>92075</xdr:colOff>
      <xdr:row>76</xdr:row>
      <xdr:rowOff>62230</xdr:rowOff>
    </xdr:to>
    <xdr:cxnSp macro="">
      <xdr:nvCxnSpPr>
        <xdr:cNvPr id="440" name="直線コネクタ 439"/>
        <xdr:cNvCxnSpPr/>
      </xdr:nvCxnSpPr>
      <xdr:spPr>
        <a:xfrm>
          <a:off x="13004800" y="129552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50" name="楕円 449"/>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1"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114300</xdr:rowOff>
    </xdr:from>
    <xdr:to>
      <xdr:col>78</xdr:col>
      <xdr:colOff>120650</xdr:colOff>
      <xdr:row>76</xdr:row>
      <xdr:rowOff>44450</xdr:rowOff>
    </xdr:to>
    <xdr:sp macro="" textlink="">
      <xdr:nvSpPr>
        <xdr:cNvPr id="452" name="楕円 451"/>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54627</xdr:rowOff>
    </xdr:from>
    <xdr:ext cx="736600" cy="259045"/>
    <xdr:sp macro="" textlink="">
      <xdr:nvSpPr>
        <xdr:cNvPr id="453" name="テキスト ボックス 452"/>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152400</xdr:rowOff>
    </xdr:from>
    <xdr:to>
      <xdr:col>74</xdr:col>
      <xdr:colOff>31750</xdr:colOff>
      <xdr:row>76</xdr:row>
      <xdr:rowOff>82550</xdr:rowOff>
    </xdr:to>
    <xdr:sp macro="" textlink="">
      <xdr:nvSpPr>
        <xdr:cNvPr id="454" name="楕円 453"/>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92727</xdr:rowOff>
    </xdr:from>
    <xdr:ext cx="762000" cy="259045"/>
    <xdr:sp macro="" textlink="">
      <xdr:nvSpPr>
        <xdr:cNvPr id="455" name="テキスト ボックス 454"/>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xdr:rowOff>
    </xdr:from>
    <xdr:to>
      <xdr:col>69</xdr:col>
      <xdr:colOff>142875</xdr:colOff>
      <xdr:row>76</xdr:row>
      <xdr:rowOff>113030</xdr:rowOff>
    </xdr:to>
    <xdr:sp macro="" textlink="">
      <xdr:nvSpPr>
        <xdr:cNvPr id="456" name="楕円 455"/>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123207</xdr:rowOff>
    </xdr:from>
    <xdr:ext cx="762000" cy="259045"/>
    <xdr:sp macro="" textlink="">
      <xdr:nvSpPr>
        <xdr:cNvPr id="457" name="テキスト ボックス 456"/>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45720</xdr:rowOff>
    </xdr:from>
    <xdr:to>
      <xdr:col>65</xdr:col>
      <xdr:colOff>53975</xdr:colOff>
      <xdr:row>75</xdr:row>
      <xdr:rowOff>147320</xdr:rowOff>
    </xdr:to>
    <xdr:sp macro="" textlink="">
      <xdr:nvSpPr>
        <xdr:cNvPr id="458" name="楕円 457"/>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157497</xdr:rowOff>
    </xdr:from>
    <xdr:ext cx="762000" cy="259045"/>
    <xdr:sp macro="" textlink="">
      <xdr:nvSpPr>
        <xdr:cNvPr id="459" name="テキスト ボックス 458"/>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24409</xdr:rowOff>
    </xdr:from>
    <xdr:to>
      <xdr:col>29</xdr:col>
      <xdr:colOff>127000</xdr:colOff>
      <xdr:row>16</xdr:row>
      <xdr:rowOff>47549</xdr:rowOff>
    </xdr:to>
    <xdr:cxnSp macro="">
      <xdr:nvCxnSpPr>
        <xdr:cNvPr id="50" name="直線コネクタ 49"/>
        <xdr:cNvCxnSpPr/>
      </xdr:nvCxnSpPr>
      <xdr:spPr bwMode="auto">
        <a:xfrm flipV="1">
          <a:off x="5003800" y="2815234"/>
          <a:ext cx="647700" cy="23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28296</xdr:rowOff>
    </xdr:from>
    <xdr:to>
      <xdr:col>26</xdr:col>
      <xdr:colOff>50800</xdr:colOff>
      <xdr:row>16</xdr:row>
      <xdr:rowOff>47549</xdr:rowOff>
    </xdr:to>
    <xdr:cxnSp macro="">
      <xdr:nvCxnSpPr>
        <xdr:cNvPr id="53" name="直線コネクタ 52"/>
        <xdr:cNvCxnSpPr/>
      </xdr:nvCxnSpPr>
      <xdr:spPr bwMode="auto">
        <a:xfrm>
          <a:off x="4305300" y="2819121"/>
          <a:ext cx="698500" cy="1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28296</xdr:rowOff>
    </xdr:from>
    <xdr:to>
      <xdr:col>22</xdr:col>
      <xdr:colOff>114300</xdr:colOff>
      <xdr:row>16</xdr:row>
      <xdr:rowOff>52934</xdr:rowOff>
    </xdr:to>
    <xdr:cxnSp macro="">
      <xdr:nvCxnSpPr>
        <xdr:cNvPr id="56" name="直線コネクタ 55"/>
        <xdr:cNvCxnSpPr/>
      </xdr:nvCxnSpPr>
      <xdr:spPr bwMode="auto">
        <a:xfrm flipV="1">
          <a:off x="3606800" y="2819121"/>
          <a:ext cx="698500" cy="2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52934</xdr:rowOff>
    </xdr:from>
    <xdr:to>
      <xdr:col>18</xdr:col>
      <xdr:colOff>177800</xdr:colOff>
      <xdr:row>16</xdr:row>
      <xdr:rowOff>86665</xdr:rowOff>
    </xdr:to>
    <xdr:cxnSp macro="">
      <xdr:nvCxnSpPr>
        <xdr:cNvPr id="59" name="直線コネクタ 58"/>
        <xdr:cNvCxnSpPr/>
      </xdr:nvCxnSpPr>
      <xdr:spPr bwMode="auto">
        <a:xfrm flipV="1">
          <a:off x="2908300" y="2843759"/>
          <a:ext cx="698500" cy="33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145059</xdr:rowOff>
    </xdr:from>
    <xdr:to>
      <xdr:col>29</xdr:col>
      <xdr:colOff>177800</xdr:colOff>
      <xdr:row>16</xdr:row>
      <xdr:rowOff>75209</xdr:rowOff>
    </xdr:to>
    <xdr:sp macro="" textlink="">
      <xdr:nvSpPr>
        <xdr:cNvPr id="69" name="楕円 68"/>
        <xdr:cNvSpPr/>
      </xdr:nvSpPr>
      <xdr:spPr bwMode="auto">
        <a:xfrm>
          <a:off x="5600700" y="27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161586</xdr:rowOff>
    </xdr:from>
    <xdr:ext cx="762000" cy="259045"/>
    <xdr:sp macro="" textlink="">
      <xdr:nvSpPr>
        <xdr:cNvPr id="70" name="人口1人当たり決算額の推移該当値テキスト130"/>
        <xdr:cNvSpPr txBox="1"/>
      </xdr:nvSpPr>
      <xdr:spPr>
        <a:xfrm>
          <a:off x="5740400" y="260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168199</xdr:rowOff>
    </xdr:from>
    <xdr:to>
      <xdr:col>26</xdr:col>
      <xdr:colOff>101600</xdr:colOff>
      <xdr:row>16</xdr:row>
      <xdr:rowOff>98349</xdr:rowOff>
    </xdr:to>
    <xdr:sp macro="" textlink="">
      <xdr:nvSpPr>
        <xdr:cNvPr id="71" name="楕円 70"/>
        <xdr:cNvSpPr/>
      </xdr:nvSpPr>
      <xdr:spPr bwMode="auto">
        <a:xfrm>
          <a:off x="4953000" y="2787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108526</xdr:rowOff>
    </xdr:from>
    <xdr:ext cx="736600" cy="259045"/>
    <xdr:sp macro="" textlink="">
      <xdr:nvSpPr>
        <xdr:cNvPr id="72" name="テキスト ボックス 71"/>
        <xdr:cNvSpPr txBox="1"/>
      </xdr:nvSpPr>
      <xdr:spPr>
        <a:xfrm>
          <a:off x="4622800" y="255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148946</xdr:rowOff>
    </xdr:from>
    <xdr:to>
      <xdr:col>22</xdr:col>
      <xdr:colOff>165100</xdr:colOff>
      <xdr:row>16</xdr:row>
      <xdr:rowOff>79096</xdr:rowOff>
    </xdr:to>
    <xdr:sp macro="" textlink="">
      <xdr:nvSpPr>
        <xdr:cNvPr id="73" name="楕円 72"/>
        <xdr:cNvSpPr/>
      </xdr:nvSpPr>
      <xdr:spPr bwMode="auto">
        <a:xfrm>
          <a:off x="4254500" y="276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89273</xdr:rowOff>
    </xdr:from>
    <xdr:ext cx="762000" cy="259045"/>
    <xdr:sp macro="" textlink="">
      <xdr:nvSpPr>
        <xdr:cNvPr id="74" name="テキスト ボックス 73"/>
        <xdr:cNvSpPr txBox="1"/>
      </xdr:nvSpPr>
      <xdr:spPr>
        <a:xfrm>
          <a:off x="3924300" y="253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2134</xdr:rowOff>
    </xdr:from>
    <xdr:to>
      <xdr:col>19</xdr:col>
      <xdr:colOff>38100</xdr:colOff>
      <xdr:row>16</xdr:row>
      <xdr:rowOff>103734</xdr:rowOff>
    </xdr:to>
    <xdr:sp macro="" textlink="">
      <xdr:nvSpPr>
        <xdr:cNvPr id="75" name="楕円 74"/>
        <xdr:cNvSpPr/>
      </xdr:nvSpPr>
      <xdr:spPr bwMode="auto">
        <a:xfrm>
          <a:off x="3556000" y="279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113911</xdr:rowOff>
    </xdr:from>
    <xdr:ext cx="762000" cy="259045"/>
    <xdr:sp macro="" textlink="">
      <xdr:nvSpPr>
        <xdr:cNvPr id="76" name="テキスト ボックス 75"/>
        <xdr:cNvSpPr txBox="1"/>
      </xdr:nvSpPr>
      <xdr:spPr>
        <a:xfrm>
          <a:off x="3225800" y="256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35865</xdr:rowOff>
    </xdr:from>
    <xdr:to>
      <xdr:col>15</xdr:col>
      <xdr:colOff>101600</xdr:colOff>
      <xdr:row>16</xdr:row>
      <xdr:rowOff>137465</xdr:rowOff>
    </xdr:to>
    <xdr:sp macro="" textlink="">
      <xdr:nvSpPr>
        <xdr:cNvPr id="77" name="楕円 76"/>
        <xdr:cNvSpPr/>
      </xdr:nvSpPr>
      <xdr:spPr bwMode="auto">
        <a:xfrm>
          <a:off x="2857500" y="282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147642</xdr:rowOff>
    </xdr:from>
    <xdr:ext cx="762000" cy="259045"/>
    <xdr:sp macro="" textlink="">
      <xdr:nvSpPr>
        <xdr:cNvPr id="78" name="テキスト ボックス 77"/>
        <xdr:cNvSpPr txBox="1"/>
      </xdr:nvSpPr>
      <xdr:spPr>
        <a:xfrm>
          <a:off x="2527300" y="259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240445</xdr:rowOff>
    </xdr:from>
    <xdr:to>
      <xdr:col>29</xdr:col>
      <xdr:colOff>127000</xdr:colOff>
      <xdr:row>37</xdr:row>
      <xdr:rowOff>243417</xdr:rowOff>
    </xdr:to>
    <xdr:cxnSp macro="">
      <xdr:nvCxnSpPr>
        <xdr:cNvPr id="110" name="直線コネクタ 109"/>
        <xdr:cNvCxnSpPr/>
      </xdr:nvCxnSpPr>
      <xdr:spPr bwMode="auto">
        <a:xfrm>
          <a:off x="5003800" y="7365145"/>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240445</xdr:rowOff>
    </xdr:from>
    <xdr:to>
      <xdr:col>26</xdr:col>
      <xdr:colOff>50800</xdr:colOff>
      <xdr:row>37</xdr:row>
      <xdr:rowOff>245543</xdr:rowOff>
    </xdr:to>
    <xdr:cxnSp macro="">
      <xdr:nvCxnSpPr>
        <xdr:cNvPr id="113" name="直線コネクタ 112"/>
        <xdr:cNvCxnSpPr/>
      </xdr:nvCxnSpPr>
      <xdr:spPr bwMode="auto">
        <a:xfrm flipV="1">
          <a:off x="4305300" y="7365145"/>
          <a:ext cx="698500" cy="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245543</xdr:rowOff>
    </xdr:from>
    <xdr:to>
      <xdr:col>22</xdr:col>
      <xdr:colOff>114300</xdr:colOff>
      <xdr:row>37</xdr:row>
      <xdr:rowOff>258596</xdr:rowOff>
    </xdr:to>
    <xdr:cxnSp macro="">
      <xdr:nvCxnSpPr>
        <xdr:cNvPr id="116" name="直線コネクタ 115"/>
        <xdr:cNvCxnSpPr/>
      </xdr:nvCxnSpPr>
      <xdr:spPr bwMode="auto">
        <a:xfrm flipV="1">
          <a:off x="3606800" y="7370243"/>
          <a:ext cx="698500" cy="1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258596</xdr:rowOff>
    </xdr:from>
    <xdr:to>
      <xdr:col>18</xdr:col>
      <xdr:colOff>177800</xdr:colOff>
      <xdr:row>37</xdr:row>
      <xdr:rowOff>274927</xdr:rowOff>
    </xdr:to>
    <xdr:cxnSp macro="">
      <xdr:nvCxnSpPr>
        <xdr:cNvPr id="119" name="直線コネクタ 118"/>
        <xdr:cNvCxnSpPr/>
      </xdr:nvCxnSpPr>
      <xdr:spPr bwMode="auto">
        <a:xfrm flipV="1">
          <a:off x="2908300" y="7383296"/>
          <a:ext cx="698500" cy="16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192617</xdr:rowOff>
    </xdr:from>
    <xdr:to>
      <xdr:col>29</xdr:col>
      <xdr:colOff>177800</xdr:colOff>
      <xdr:row>37</xdr:row>
      <xdr:rowOff>294217</xdr:rowOff>
    </xdr:to>
    <xdr:sp macro="" textlink="">
      <xdr:nvSpPr>
        <xdr:cNvPr id="129" name="楕円 128"/>
        <xdr:cNvSpPr/>
      </xdr:nvSpPr>
      <xdr:spPr bwMode="auto">
        <a:xfrm>
          <a:off x="5600700" y="731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189645</xdr:rowOff>
    </xdr:from>
    <xdr:to>
      <xdr:col>26</xdr:col>
      <xdr:colOff>101600</xdr:colOff>
      <xdr:row>37</xdr:row>
      <xdr:rowOff>291245</xdr:rowOff>
    </xdr:to>
    <xdr:sp macro="" textlink="">
      <xdr:nvSpPr>
        <xdr:cNvPr id="131" name="楕円 130"/>
        <xdr:cNvSpPr/>
      </xdr:nvSpPr>
      <xdr:spPr bwMode="auto">
        <a:xfrm>
          <a:off x="4953000" y="731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276022</xdr:rowOff>
    </xdr:from>
    <xdr:ext cx="736600" cy="259045"/>
    <xdr:sp macro="" textlink="">
      <xdr:nvSpPr>
        <xdr:cNvPr id="132" name="テキスト ボックス 131"/>
        <xdr:cNvSpPr txBox="1"/>
      </xdr:nvSpPr>
      <xdr:spPr>
        <a:xfrm>
          <a:off x="4622800" y="74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194743</xdr:rowOff>
    </xdr:from>
    <xdr:to>
      <xdr:col>22</xdr:col>
      <xdr:colOff>165100</xdr:colOff>
      <xdr:row>37</xdr:row>
      <xdr:rowOff>296343</xdr:rowOff>
    </xdr:to>
    <xdr:sp macro="" textlink="">
      <xdr:nvSpPr>
        <xdr:cNvPr id="133" name="楕円 132"/>
        <xdr:cNvSpPr/>
      </xdr:nvSpPr>
      <xdr:spPr bwMode="auto">
        <a:xfrm>
          <a:off x="4254500" y="7319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281120</xdr:rowOff>
    </xdr:from>
    <xdr:ext cx="762000" cy="259045"/>
    <xdr:sp macro="" textlink="">
      <xdr:nvSpPr>
        <xdr:cNvPr id="134" name="テキスト ボックス 133"/>
        <xdr:cNvSpPr txBox="1"/>
      </xdr:nvSpPr>
      <xdr:spPr>
        <a:xfrm>
          <a:off x="3924300" y="740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207796</xdr:rowOff>
    </xdr:from>
    <xdr:to>
      <xdr:col>19</xdr:col>
      <xdr:colOff>38100</xdr:colOff>
      <xdr:row>37</xdr:row>
      <xdr:rowOff>309396</xdr:rowOff>
    </xdr:to>
    <xdr:sp macro="" textlink="">
      <xdr:nvSpPr>
        <xdr:cNvPr id="135" name="楕円 134"/>
        <xdr:cNvSpPr/>
      </xdr:nvSpPr>
      <xdr:spPr bwMode="auto">
        <a:xfrm>
          <a:off x="3556000" y="733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294173</xdr:rowOff>
    </xdr:from>
    <xdr:ext cx="762000" cy="259045"/>
    <xdr:sp macro="" textlink="">
      <xdr:nvSpPr>
        <xdr:cNvPr id="136" name="テキスト ボックス 135"/>
        <xdr:cNvSpPr txBox="1"/>
      </xdr:nvSpPr>
      <xdr:spPr>
        <a:xfrm>
          <a:off x="3225800" y="741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224127</xdr:rowOff>
    </xdr:from>
    <xdr:to>
      <xdr:col>15</xdr:col>
      <xdr:colOff>101600</xdr:colOff>
      <xdr:row>37</xdr:row>
      <xdr:rowOff>325727</xdr:rowOff>
    </xdr:to>
    <xdr:sp macro="" textlink="">
      <xdr:nvSpPr>
        <xdr:cNvPr id="137" name="楕円 136"/>
        <xdr:cNvSpPr/>
      </xdr:nvSpPr>
      <xdr:spPr bwMode="auto">
        <a:xfrm>
          <a:off x="2857500" y="7348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310504</xdr:rowOff>
    </xdr:from>
    <xdr:ext cx="762000" cy="259045"/>
    <xdr:sp macro="" textlink="">
      <xdr:nvSpPr>
        <xdr:cNvPr id="138" name="テキスト ボックス 137"/>
        <xdr:cNvSpPr txBox="1"/>
      </xdr:nvSpPr>
      <xdr:spPr>
        <a:xfrm>
          <a:off x="2527300" y="74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15456</xdr:rowOff>
    </xdr:from>
    <xdr:to>
      <xdr:col>24</xdr:col>
      <xdr:colOff>63500</xdr:colOff>
      <xdr:row>34</xdr:row>
      <xdr:rowOff>16485</xdr:rowOff>
    </xdr:to>
    <xdr:cxnSp macro="">
      <xdr:nvCxnSpPr>
        <xdr:cNvPr id="61" name="直線コネクタ 60"/>
        <xdr:cNvCxnSpPr/>
      </xdr:nvCxnSpPr>
      <xdr:spPr>
        <a:xfrm flipV="1">
          <a:off x="3797300" y="5844756"/>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13564</xdr:rowOff>
    </xdr:from>
    <xdr:to>
      <xdr:col>19</xdr:col>
      <xdr:colOff>177800</xdr:colOff>
      <xdr:row>34</xdr:row>
      <xdr:rowOff>16485</xdr:rowOff>
    </xdr:to>
    <xdr:cxnSp macro="">
      <xdr:nvCxnSpPr>
        <xdr:cNvPr id="64" name="直線コネクタ 63"/>
        <xdr:cNvCxnSpPr/>
      </xdr:nvCxnSpPr>
      <xdr:spPr>
        <a:xfrm>
          <a:off x="2908300" y="5842864"/>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13564</xdr:rowOff>
    </xdr:from>
    <xdr:to>
      <xdr:col>15</xdr:col>
      <xdr:colOff>50800</xdr:colOff>
      <xdr:row>34</xdr:row>
      <xdr:rowOff>28677</xdr:rowOff>
    </xdr:to>
    <xdr:cxnSp macro="">
      <xdr:nvCxnSpPr>
        <xdr:cNvPr id="67" name="直線コネクタ 66"/>
        <xdr:cNvCxnSpPr/>
      </xdr:nvCxnSpPr>
      <xdr:spPr>
        <a:xfrm flipV="1">
          <a:off x="2019300" y="584286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28677</xdr:rowOff>
    </xdr:from>
    <xdr:to>
      <xdr:col>10</xdr:col>
      <xdr:colOff>114300</xdr:colOff>
      <xdr:row>34</xdr:row>
      <xdr:rowOff>50546</xdr:rowOff>
    </xdr:to>
    <xdr:cxnSp macro="">
      <xdr:nvCxnSpPr>
        <xdr:cNvPr id="70" name="直線コネクタ 69"/>
        <xdr:cNvCxnSpPr/>
      </xdr:nvCxnSpPr>
      <xdr:spPr>
        <a:xfrm flipV="1">
          <a:off x="1130300" y="5857977"/>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136106</xdr:rowOff>
    </xdr:from>
    <xdr:to>
      <xdr:col>24</xdr:col>
      <xdr:colOff>114300</xdr:colOff>
      <xdr:row>34</xdr:row>
      <xdr:rowOff>66256</xdr:rowOff>
    </xdr:to>
    <xdr:sp macro="" textlink="">
      <xdr:nvSpPr>
        <xdr:cNvPr id="80" name="楕円 79"/>
        <xdr:cNvSpPr/>
      </xdr:nvSpPr>
      <xdr:spPr>
        <a:xfrm>
          <a:off x="4584700" y="579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158983</xdr:rowOff>
    </xdr:from>
    <xdr:ext cx="534377" cy="259045"/>
    <xdr:sp macro="" textlink="">
      <xdr:nvSpPr>
        <xdr:cNvPr id="81" name="人件費該当値テキスト"/>
        <xdr:cNvSpPr txBox="1"/>
      </xdr:nvSpPr>
      <xdr:spPr>
        <a:xfrm>
          <a:off x="4686300" y="564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137135</xdr:rowOff>
    </xdr:from>
    <xdr:to>
      <xdr:col>20</xdr:col>
      <xdr:colOff>38100</xdr:colOff>
      <xdr:row>34</xdr:row>
      <xdr:rowOff>67285</xdr:rowOff>
    </xdr:to>
    <xdr:sp macro="" textlink="">
      <xdr:nvSpPr>
        <xdr:cNvPr id="82" name="楕円 81"/>
        <xdr:cNvSpPr/>
      </xdr:nvSpPr>
      <xdr:spPr>
        <a:xfrm>
          <a:off x="3746500" y="57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83812</xdr:rowOff>
    </xdr:from>
    <xdr:ext cx="534377" cy="259045"/>
    <xdr:sp macro="" textlink="">
      <xdr:nvSpPr>
        <xdr:cNvPr id="83" name="テキスト ボックス 82"/>
        <xdr:cNvSpPr txBox="1"/>
      </xdr:nvSpPr>
      <xdr:spPr>
        <a:xfrm>
          <a:off x="3530111" y="557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134214</xdr:rowOff>
    </xdr:from>
    <xdr:to>
      <xdr:col>15</xdr:col>
      <xdr:colOff>101600</xdr:colOff>
      <xdr:row>34</xdr:row>
      <xdr:rowOff>64364</xdr:rowOff>
    </xdr:to>
    <xdr:sp macro="" textlink="">
      <xdr:nvSpPr>
        <xdr:cNvPr id="84" name="楕円 83"/>
        <xdr:cNvSpPr/>
      </xdr:nvSpPr>
      <xdr:spPr>
        <a:xfrm>
          <a:off x="2857500" y="57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80891</xdr:rowOff>
    </xdr:from>
    <xdr:ext cx="534377" cy="259045"/>
    <xdr:sp macro="" textlink="">
      <xdr:nvSpPr>
        <xdr:cNvPr id="85" name="テキスト ボックス 84"/>
        <xdr:cNvSpPr txBox="1"/>
      </xdr:nvSpPr>
      <xdr:spPr>
        <a:xfrm>
          <a:off x="2641111" y="556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149327</xdr:rowOff>
    </xdr:from>
    <xdr:to>
      <xdr:col>10</xdr:col>
      <xdr:colOff>165100</xdr:colOff>
      <xdr:row>34</xdr:row>
      <xdr:rowOff>79477</xdr:rowOff>
    </xdr:to>
    <xdr:sp macro="" textlink="">
      <xdr:nvSpPr>
        <xdr:cNvPr id="86" name="楕円 85"/>
        <xdr:cNvSpPr/>
      </xdr:nvSpPr>
      <xdr:spPr>
        <a:xfrm>
          <a:off x="1968500" y="58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96004</xdr:rowOff>
    </xdr:from>
    <xdr:ext cx="534377" cy="259045"/>
    <xdr:sp macro="" textlink="">
      <xdr:nvSpPr>
        <xdr:cNvPr id="87" name="テキスト ボックス 86"/>
        <xdr:cNvSpPr txBox="1"/>
      </xdr:nvSpPr>
      <xdr:spPr>
        <a:xfrm>
          <a:off x="1752111" y="55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171196</xdr:rowOff>
    </xdr:from>
    <xdr:to>
      <xdr:col>6</xdr:col>
      <xdr:colOff>38100</xdr:colOff>
      <xdr:row>34</xdr:row>
      <xdr:rowOff>101346</xdr:rowOff>
    </xdr:to>
    <xdr:sp macro="" textlink="">
      <xdr:nvSpPr>
        <xdr:cNvPr id="88" name="楕円 87"/>
        <xdr:cNvSpPr/>
      </xdr:nvSpPr>
      <xdr:spPr>
        <a:xfrm>
          <a:off x="1079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117873</xdr:rowOff>
    </xdr:from>
    <xdr:ext cx="534377" cy="259045"/>
    <xdr:sp macro="" textlink="">
      <xdr:nvSpPr>
        <xdr:cNvPr id="89" name="テキスト ボックス 88"/>
        <xdr:cNvSpPr txBox="1"/>
      </xdr:nvSpPr>
      <xdr:spPr>
        <a:xfrm>
          <a:off x="863111" y="56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149911</xdr:rowOff>
    </xdr:from>
    <xdr:to>
      <xdr:col>24</xdr:col>
      <xdr:colOff>63500</xdr:colOff>
      <xdr:row>54</xdr:row>
      <xdr:rowOff>162713</xdr:rowOff>
    </xdr:to>
    <xdr:cxnSp macro="">
      <xdr:nvCxnSpPr>
        <xdr:cNvPr id="119" name="直線コネクタ 118"/>
        <xdr:cNvCxnSpPr/>
      </xdr:nvCxnSpPr>
      <xdr:spPr>
        <a:xfrm>
          <a:off x="3797300" y="9408211"/>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149911</xdr:rowOff>
    </xdr:from>
    <xdr:to>
      <xdr:col>19</xdr:col>
      <xdr:colOff>177800</xdr:colOff>
      <xdr:row>55</xdr:row>
      <xdr:rowOff>83591</xdr:rowOff>
    </xdr:to>
    <xdr:cxnSp macro="">
      <xdr:nvCxnSpPr>
        <xdr:cNvPr id="122" name="直線コネクタ 121"/>
        <xdr:cNvCxnSpPr/>
      </xdr:nvCxnSpPr>
      <xdr:spPr>
        <a:xfrm flipV="1">
          <a:off x="2908300" y="9408211"/>
          <a:ext cx="889000" cy="1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75768</xdr:rowOff>
    </xdr:from>
    <xdr:to>
      <xdr:col>15</xdr:col>
      <xdr:colOff>50800</xdr:colOff>
      <xdr:row>55</xdr:row>
      <xdr:rowOff>83591</xdr:rowOff>
    </xdr:to>
    <xdr:cxnSp macro="">
      <xdr:nvCxnSpPr>
        <xdr:cNvPr id="125" name="直線コネクタ 124"/>
        <xdr:cNvCxnSpPr/>
      </xdr:nvCxnSpPr>
      <xdr:spPr>
        <a:xfrm>
          <a:off x="2019300" y="9505518"/>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75768</xdr:rowOff>
    </xdr:from>
    <xdr:to>
      <xdr:col>10</xdr:col>
      <xdr:colOff>114300</xdr:colOff>
      <xdr:row>56</xdr:row>
      <xdr:rowOff>64706</xdr:rowOff>
    </xdr:to>
    <xdr:cxnSp macro="">
      <xdr:nvCxnSpPr>
        <xdr:cNvPr id="128" name="直線コネクタ 127"/>
        <xdr:cNvCxnSpPr/>
      </xdr:nvCxnSpPr>
      <xdr:spPr>
        <a:xfrm flipV="1">
          <a:off x="1130300" y="9505518"/>
          <a:ext cx="889000" cy="1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111913</xdr:rowOff>
    </xdr:from>
    <xdr:to>
      <xdr:col>24</xdr:col>
      <xdr:colOff>114300</xdr:colOff>
      <xdr:row>55</xdr:row>
      <xdr:rowOff>42063</xdr:rowOff>
    </xdr:to>
    <xdr:sp macro="" textlink="">
      <xdr:nvSpPr>
        <xdr:cNvPr id="138" name="楕円 137"/>
        <xdr:cNvSpPr/>
      </xdr:nvSpPr>
      <xdr:spPr>
        <a:xfrm>
          <a:off x="4584700" y="93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134790</xdr:rowOff>
    </xdr:from>
    <xdr:ext cx="534377" cy="259045"/>
    <xdr:sp macro="" textlink="">
      <xdr:nvSpPr>
        <xdr:cNvPr id="139" name="物件費該当値テキスト"/>
        <xdr:cNvSpPr txBox="1"/>
      </xdr:nvSpPr>
      <xdr:spPr>
        <a:xfrm>
          <a:off x="4686300" y="92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99111</xdr:rowOff>
    </xdr:from>
    <xdr:to>
      <xdr:col>20</xdr:col>
      <xdr:colOff>38100</xdr:colOff>
      <xdr:row>55</xdr:row>
      <xdr:rowOff>29261</xdr:rowOff>
    </xdr:to>
    <xdr:sp macro="" textlink="">
      <xdr:nvSpPr>
        <xdr:cNvPr id="140" name="楕円 139"/>
        <xdr:cNvSpPr/>
      </xdr:nvSpPr>
      <xdr:spPr>
        <a:xfrm>
          <a:off x="3746500" y="93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45788</xdr:rowOff>
    </xdr:from>
    <xdr:ext cx="534377" cy="259045"/>
    <xdr:sp macro="" textlink="">
      <xdr:nvSpPr>
        <xdr:cNvPr id="141" name="テキスト ボックス 140"/>
        <xdr:cNvSpPr txBox="1"/>
      </xdr:nvSpPr>
      <xdr:spPr>
        <a:xfrm>
          <a:off x="3530111" y="913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32791</xdr:rowOff>
    </xdr:from>
    <xdr:to>
      <xdr:col>15</xdr:col>
      <xdr:colOff>101600</xdr:colOff>
      <xdr:row>55</xdr:row>
      <xdr:rowOff>134391</xdr:rowOff>
    </xdr:to>
    <xdr:sp macro="" textlink="">
      <xdr:nvSpPr>
        <xdr:cNvPr id="142" name="楕円 141"/>
        <xdr:cNvSpPr/>
      </xdr:nvSpPr>
      <xdr:spPr>
        <a:xfrm>
          <a:off x="2857500" y="94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150918</xdr:rowOff>
    </xdr:from>
    <xdr:ext cx="534377" cy="259045"/>
    <xdr:sp macro="" textlink="">
      <xdr:nvSpPr>
        <xdr:cNvPr id="143" name="テキスト ボックス 142"/>
        <xdr:cNvSpPr txBox="1"/>
      </xdr:nvSpPr>
      <xdr:spPr>
        <a:xfrm>
          <a:off x="2641111" y="92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24968</xdr:rowOff>
    </xdr:from>
    <xdr:to>
      <xdr:col>10</xdr:col>
      <xdr:colOff>165100</xdr:colOff>
      <xdr:row>55</xdr:row>
      <xdr:rowOff>126568</xdr:rowOff>
    </xdr:to>
    <xdr:sp macro="" textlink="">
      <xdr:nvSpPr>
        <xdr:cNvPr id="144" name="楕円 143"/>
        <xdr:cNvSpPr/>
      </xdr:nvSpPr>
      <xdr:spPr>
        <a:xfrm>
          <a:off x="1968500" y="94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143095</xdr:rowOff>
    </xdr:from>
    <xdr:ext cx="534377" cy="259045"/>
    <xdr:sp macro="" textlink="">
      <xdr:nvSpPr>
        <xdr:cNvPr id="145" name="テキスト ボックス 144"/>
        <xdr:cNvSpPr txBox="1"/>
      </xdr:nvSpPr>
      <xdr:spPr>
        <a:xfrm>
          <a:off x="1752111" y="92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13906</xdr:rowOff>
    </xdr:from>
    <xdr:to>
      <xdr:col>6</xdr:col>
      <xdr:colOff>38100</xdr:colOff>
      <xdr:row>56</xdr:row>
      <xdr:rowOff>115506</xdr:rowOff>
    </xdr:to>
    <xdr:sp macro="" textlink="">
      <xdr:nvSpPr>
        <xdr:cNvPr id="146" name="楕円 145"/>
        <xdr:cNvSpPr/>
      </xdr:nvSpPr>
      <xdr:spPr>
        <a:xfrm>
          <a:off x="1079500" y="96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132033</xdr:rowOff>
    </xdr:from>
    <xdr:ext cx="534377" cy="259045"/>
    <xdr:sp macro="" textlink="">
      <xdr:nvSpPr>
        <xdr:cNvPr id="147" name="テキスト ボックス 146"/>
        <xdr:cNvSpPr txBox="1"/>
      </xdr:nvSpPr>
      <xdr:spPr>
        <a:xfrm>
          <a:off x="863111" y="93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128479</xdr:rowOff>
    </xdr:from>
    <xdr:to>
      <xdr:col>24</xdr:col>
      <xdr:colOff>63500</xdr:colOff>
      <xdr:row>78</xdr:row>
      <xdr:rowOff>154502</xdr:rowOff>
    </xdr:to>
    <xdr:cxnSp macro="">
      <xdr:nvCxnSpPr>
        <xdr:cNvPr id="176" name="直線コネクタ 175"/>
        <xdr:cNvCxnSpPr/>
      </xdr:nvCxnSpPr>
      <xdr:spPr>
        <a:xfrm flipV="1">
          <a:off x="3797300" y="13501579"/>
          <a:ext cx="8382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152349</xdr:rowOff>
    </xdr:from>
    <xdr:to>
      <xdr:col>19</xdr:col>
      <xdr:colOff>177800</xdr:colOff>
      <xdr:row>78</xdr:row>
      <xdr:rowOff>154502</xdr:rowOff>
    </xdr:to>
    <xdr:cxnSp macro="">
      <xdr:nvCxnSpPr>
        <xdr:cNvPr id="179" name="直線コネクタ 178"/>
        <xdr:cNvCxnSpPr/>
      </xdr:nvCxnSpPr>
      <xdr:spPr>
        <a:xfrm>
          <a:off x="2908300" y="13525449"/>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152349</xdr:rowOff>
    </xdr:from>
    <xdr:to>
      <xdr:col>15</xdr:col>
      <xdr:colOff>50800</xdr:colOff>
      <xdr:row>78</xdr:row>
      <xdr:rowOff>152940</xdr:rowOff>
    </xdr:to>
    <xdr:cxnSp macro="">
      <xdr:nvCxnSpPr>
        <xdr:cNvPr id="182" name="直線コネクタ 181"/>
        <xdr:cNvCxnSpPr/>
      </xdr:nvCxnSpPr>
      <xdr:spPr>
        <a:xfrm flipV="1">
          <a:off x="2019300" y="13525449"/>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152940</xdr:rowOff>
    </xdr:from>
    <xdr:to>
      <xdr:col>10</xdr:col>
      <xdr:colOff>114300</xdr:colOff>
      <xdr:row>78</xdr:row>
      <xdr:rowOff>156408</xdr:rowOff>
    </xdr:to>
    <xdr:cxnSp macro="">
      <xdr:nvCxnSpPr>
        <xdr:cNvPr id="185" name="直線コネクタ 184"/>
        <xdr:cNvCxnSpPr/>
      </xdr:nvCxnSpPr>
      <xdr:spPr>
        <a:xfrm flipV="1">
          <a:off x="1130300" y="13526040"/>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77679</xdr:rowOff>
    </xdr:from>
    <xdr:to>
      <xdr:col>24</xdr:col>
      <xdr:colOff>114300</xdr:colOff>
      <xdr:row>79</xdr:row>
      <xdr:rowOff>7829</xdr:rowOff>
    </xdr:to>
    <xdr:sp macro="" textlink="">
      <xdr:nvSpPr>
        <xdr:cNvPr id="195" name="楕円 194"/>
        <xdr:cNvSpPr/>
      </xdr:nvSpPr>
      <xdr:spPr>
        <a:xfrm>
          <a:off x="4584700" y="13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164056</xdr:rowOff>
    </xdr:from>
    <xdr:ext cx="469744" cy="259045"/>
    <xdr:sp macro="" textlink="">
      <xdr:nvSpPr>
        <xdr:cNvPr id="196" name="維持補修費該当値テキスト"/>
        <xdr:cNvSpPr txBox="1"/>
      </xdr:nvSpPr>
      <xdr:spPr>
        <a:xfrm>
          <a:off x="4686300" y="133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103702</xdr:rowOff>
    </xdr:from>
    <xdr:to>
      <xdr:col>20</xdr:col>
      <xdr:colOff>38100</xdr:colOff>
      <xdr:row>79</xdr:row>
      <xdr:rowOff>33852</xdr:rowOff>
    </xdr:to>
    <xdr:sp macro="" textlink="">
      <xdr:nvSpPr>
        <xdr:cNvPr id="197" name="楕円 196"/>
        <xdr:cNvSpPr/>
      </xdr:nvSpPr>
      <xdr:spPr>
        <a:xfrm>
          <a:off x="3746500" y="13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24979</xdr:rowOff>
    </xdr:from>
    <xdr:ext cx="469744" cy="259045"/>
    <xdr:sp macro="" textlink="">
      <xdr:nvSpPr>
        <xdr:cNvPr id="198" name="テキスト ボックス 197"/>
        <xdr:cNvSpPr txBox="1"/>
      </xdr:nvSpPr>
      <xdr:spPr>
        <a:xfrm>
          <a:off x="3562428" y="135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101549</xdr:rowOff>
    </xdr:from>
    <xdr:to>
      <xdr:col>15</xdr:col>
      <xdr:colOff>101600</xdr:colOff>
      <xdr:row>79</xdr:row>
      <xdr:rowOff>31699</xdr:rowOff>
    </xdr:to>
    <xdr:sp macro="" textlink="">
      <xdr:nvSpPr>
        <xdr:cNvPr id="199" name="楕円 198"/>
        <xdr:cNvSpPr/>
      </xdr:nvSpPr>
      <xdr:spPr>
        <a:xfrm>
          <a:off x="2857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22826</xdr:rowOff>
    </xdr:from>
    <xdr:ext cx="469744" cy="259045"/>
    <xdr:sp macro="" textlink="">
      <xdr:nvSpPr>
        <xdr:cNvPr id="200" name="テキスト ボックス 199"/>
        <xdr:cNvSpPr txBox="1"/>
      </xdr:nvSpPr>
      <xdr:spPr>
        <a:xfrm>
          <a:off x="2673428" y="135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102140</xdr:rowOff>
    </xdr:from>
    <xdr:to>
      <xdr:col>10</xdr:col>
      <xdr:colOff>165100</xdr:colOff>
      <xdr:row>79</xdr:row>
      <xdr:rowOff>32290</xdr:rowOff>
    </xdr:to>
    <xdr:sp macro="" textlink="">
      <xdr:nvSpPr>
        <xdr:cNvPr id="201" name="楕円 200"/>
        <xdr:cNvSpPr/>
      </xdr:nvSpPr>
      <xdr:spPr>
        <a:xfrm>
          <a:off x="1968500" y="134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23417</xdr:rowOff>
    </xdr:from>
    <xdr:ext cx="469744" cy="259045"/>
    <xdr:sp macro="" textlink="">
      <xdr:nvSpPr>
        <xdr:cNvPr id="202" name="テキスト ボックス 201"/>
        <xdr:cNvSpPr txBox="1"/>
      </xdr:nvSpPr>
      <xdr:spPr>
        <a:xfrm>
          <a:off x="1784428" y="135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105608</xdr:rowOff>
    </xdr:from>
    <xdr:to>
      <xdr:col>6</xdr:col>
      <xdr:colOff>38100</xdr:colOff>
      <xdr:row>79</xdr:row>
      <xdr:rowOff>35758</xdr:rowOff>
    </xdr:to>
    <xdr:sp macro="" textlink="">
      <xdr:nvSpPr>
        <xdr:cNvPr id="203" name="楕円 202"/>
        <xdr:cNvSpPr/>
      </xdr:nvSpPr>
      <xdr:spPr>
        <a:xfrm>
          <a:off x="1079500" y="134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26885</xdr:rowOff>
    </xdr:from>
    <xdr:ext cx="469744" cy="259045"/>
    <xdr:sp macro="" textlink="">
      <xdr:nvSpPr>
        <xdr:cNvPr id="204" name="テキスト ボックス 203"/>
        <xdr:cNvSpPr txBox="1"/>
      </xdr:nvSpPr>
      <xdr:spPr>
        <a:xfrm>
          <a:off x="895428" y="1357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93718</xdr:rowOff>
    </xdr:from>
    <xdr:to>
      <xdr:col>24</xdr:col>
      <xdr:colOff>62865</xdr:colOff>
      <xdr:row>98</xdr:row>
      <xdr:rowOff>2866</xdr:rowOff>
    </xdr:to>
    <xdr:cxnSp macro="">
      <xdr:nvCxnSpPr>
        <xdr:cNvPr id="231" name="直線コネクタ 230"/>
        <xdr:cNvCxnSpPr/>
      </xdr:nvCxnSpPr>
      <xdr:spPr>
        <a:xfrm flipV="1">
          <a:off x="4633595" y="15524218"/>
          <a:ext cx="1270" cy="128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6693</xdr:rowOff>
    </xdr:from>
    <xdr:ext cx="534377" cy="259045"/>
    <xdr:sp macro="" textlink="">
      <xdr:nvSpPr>
        <xdr:cNvPr id="232" name="扶助費最小値テキスト"/>
        <xdr:cNvSpPr txBox="1"/>
      </xdr:nvSpPr>
      <xdr:spPr>
        <a:xfrm>
          <a:off x="4686300" y="168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2866</xdr:rowOff>
    </xdr:from>
    <xdr:to>
      <xdr:col>24</xdr:col>
      <xdr:colOff>152400</xdr:colOff>
      <xdr:row>98</xdr:row>
      <xdr:rowOff>2866</xdr:rowOff>
    </xdr:to>
    <xdr:cxnSp macro="">
      <xdr:nvCxnSpPr>
        <xdr:cNvPr id="233" name="直線コネクタ 232"/>
        <xdr:cNvCxnSpPr/>
      </xdr:nvCxnSpPr>
      <xdr:spPr>
        <a:xfrm>
          <a:off x="4546600" y="1680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40395</xdr:rowOff>
    </xdr:from>
    <xdr:ext cx="599010" cy="259045"/>
    <xdr:sp macro="" textlink="">
      <xdr:nvSpPr>
        <xdr:cNvPr id="234" name="扶助費最大値テキスト"/>
        <xdr:cNvSpPr txBox="1"/>
      </xdr:nvSpPr>
      <xdr:spPr>
        <a:xfrm>
          <a:off x="4686300" y="1529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93718</xdr:rowOff>
    </xdr:from>
    <xdr:to>
      <xdr:col>24</xdr:col>
      <xdr:colOff>152400</xdr:colOff>
      <xdr:row>90</xdr:row>
      <xdr:rowOff>93718</xdr:rowOff>
    </xdr:to>
    <xdr:cxnSp macro="">
      <xdr:nvCxnSpPr>
        <xdr:cNvPr id="235" name="直線コネクタ 234"/>
        <xdr:cNvCxnSpPr/>
      </xdr:nvCxnSpPr>
      <xdr:spPr>
        <a:xfrm>
          <a:off x="4546600" y="155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58417</xdr:rowOff>
    </xdr:from>
    <xdr:to>
      <xdr:col>24</xdr:col>
      <xdr:colOff>63500</xdr:colOff>
      <xdr:row>97</xdr:row>
      <xdr:rowOff>98682</xdr:rowOff>
    </xdr:to>
    <xdr:cxnSp macro="">
      <xdr:nvCxnSpPr>
        <xdr:cNvPr id="236" name="直線コネクタ 235"/>
        <xdr:cNvCxnSpPr/>
      </xdr:nvCxnSpPr>
      <xdr:spPr>
        <a:xfrm>
          <a:off x="3797300" y="16689067"/>
          <a:ext cx="838200" cy="4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21513</xdr:rowOff>
    </xdr:from>
    <xdr:ext cx="534377" cy="259045"/>
    <xdr:sp macro="" textlink="">
      <xdr:nvSpPr>
        <xdr:cNvPr id="237" name="扶助費平均値テキスト"/>
        <xdr:cNvSpPr txBox="1"/>
      </xdr:nvSpPr>
      <xdr:spPr>
        <a:xfrm>
          <a:off x="4686300" y="16137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170086</xdr:rowOff>
    </xdr:from>
    <xdr:to>
      <xdr:col>24</xdr:col>
      <xdr:colOff>114300</xdr:colOff>
      <xdr:row>95</xdr:row>
      <xdr:rowOff>100236</xdr:rowOff>
    </xdr:to>
    <xdr:sp macro="" textlink="">
      <xdr:nvSpPr>
        <xdr:cNvPr id="238" name="フローチャート: 判断 237"/>
        <xdr:cNvSpPr/>
      </xdr:nvSpPr>
      <xdr:spPr>
        <a:xfrm>
          <a:off x="4584700" y="1628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58417</xdr:rowOff>
    </xdr:from>
    <xdr:to>
      <xdr:col>19</xdr:col>
      <xdr:colOff>177800</xdr:colOff>
      <xdr:row>97</xdr:row>
      <xdr:rowOff>127791</xdr:rowOff>
    </xdr:to>
    <xdr:cxnSp macro="">
      <xdr:nvCxnSpPr>
        <xdr:cNvPr id="239" name="直線コネクタ 238"/>
        <xdr:cNvCxnSpPr/>
      </xdr:nvCxnSpPr>
      <xdr:spPr>
        <a:xfrm flipV="1">
          <a:off x="2908300" y="16689067"/>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170652</xdr:rowOff>
    </xdr:from>
    <xdr:to>
      <xdr:col>20</xdr:col>
      <xdr:colOff>38100</xdr:colOff>
      <xdr:row>95</xdr:row>
      <xdr:rowOff>100802</xdr:rowOff>
    </xdr:to>
    <xdr:sp macro="" textlink="">
      <xdr:nvSpPr>
        <xdr:cNvPr id="240" name="フローチャート: 判断 239"/>
        <xdr:cNvSpPr/>
      </xdr:nvSpPr>
      <xdr:spPr>
        <a:xfrm>
          <a:off x="3746500" y="1628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117329</xdr:rowOff>
    </xdr:from>
    <xdr:ext cx="534377" cy="259045"/>
    <xdr:sp macro="" textlink="">
      <xdr:nvSpPr>
        <xdr:cNvPr id="241" name="テキスト ボックス 240"/>
        <xdr:cNvSpPr txBox="1"/>
      </xdr:nvSpPr>
      <xdr:spPr>
        <a:xfrm>
          <a:off x="3530111" y="160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127791</xdr:rowOff>
    </xdr:from>
    <xdr:to>
      <xdr:col>15</xdr:col>
      <xdr:colOff>50800</xdr:colOff>
      <xdr:row>97</xdr:row>
      <xdr:rowOff>142607</xdr:rowOff>
    </xdr:to>
    <xdr:cxnSp macro="">
      <xdr:nvCxnSpPr>
        <xdr:cNvPr id="242" name="直線コネクタ 241"/>
        <xdr:cNvCxnSpPr/>
      </xdr:nvCxnSpPr>
      <xdr:spPr>
        <a:xfrm flipV="1">
          <a:off x="2019300" y="16758441"/>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67782</xdr:rowOff>
    </xdr:from>
    <xdr:to>
      <xdr:col>15</xdr:col>
      <xdr:colOff>101600</xdr:colOff>
      <xdr:row>95</xdr:row>
      <xdr:rowOff>169382</xdr:rowOff>
    </xdr:to>
    <xdr:sp macro="" textlink="">
      <xdr:nvSpPr>
        <xdr:cNvPr id="243" name="フローチャート: 判断 242"/>
        <xdr:cNvSpPr/>
      </xdr:nvSpPr>
      <xdr:spPr>
        <a:xfrm>
          <a:off x="28575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14459</xdr:rowOff>
    </xdr:from>
    <xdr:ext cx="534377" cy="259045"/>
    <xdr:sp macro="" textlink="">
      <xdr:nvSpPr>
        <xdr:cNvPr id="244" name="テキスト ボックス 243"/>
        <xdr:cNvSpPr txBox="1"/>
      </xdr:nvSpPr>
      <xdr:spPr>
        <a:xfrm>
          <a:off x="2641111" y="161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142607</xdr:rowOff>
    </xdr:from>
    <xdr:to>
      <xdr:col>10</xdr:col>
      <xdr:colOff>114300</xdr:colOff>
      <xdr:row>98</xdr:row>
      <xdr:rowOff>30266</xdr:rowOff>
    </xdr:to>
    <xdr:cxnSp macro="">
      <xdr:nvCxnSpPr>
        <xdr:cNvPr id="245" name="直線コネクタ 244"/>
        <xdr:cNvCxnSpPr/>
      </xdr:nvCxnSpPr>
      <xdr:spPr>
        <a:xfrm flipV="1">
          <a:off x="1130300" y="16773257"/>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125966</xdr:rowOff>
    </xdr:from>
    <xdr:to>
      <xdr:col>10</xdr:col>
      <xdr:colOff>165100</xdr:colOff>
      <xdr:row>96</xdr:row>
      <xdr:rowOff>56116</xdr:rowOff>
    </xdr:to>
    <xdr:sp macro="" textlink="">
      <xdr:nvSpPr>
        <xdr:cNvPr id="246" name="フローチャート: 判断 245"/>
        <xdr:cNvSpPr/>
      </xdr:nvSpPr>
      <xdr:spPr>
        <a:xfrm>
          <a:off x="1968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72643</xdr:rowOff>
    </xdr:from>
    <xdr:ext cx="534377" cy="259045"/>
    <xdr:sp macro="" textlink="">
      <xdr:nvSpPr>
        <xdr:cNvPr id="247" name="テキスト ボックス 246"/>
        <xdr:cNvSpPr txBox="1"/>
      </xdr:nvSpPr>
      <xdr:spPr>
        <a:xfrm>
          <a:off x="1752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20417</xdr:rowOff>
    </xdr:from>
    <xdr:to>
      <xdr:col>6</xdr:col>
      <xdr:colOff>38100</xdr:colOff>
      <xdr:row>96</xdr:row>
      <xdr:rowOff>122017</xdr:rowOff>
    </xdr:to>
    <xdr:sp macro="" textlink="">
      <xdr:nvSpPr>
        <xdr:cNvPr id="248" name="フローチャート: 判断 247"/>
        <xdr:cNvSpPr/>
      </xdr:nvSpPr>
      <xdr:spPr>
        <a:xfrm>
          <a:off x="1079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138544</xdr:rowOff>
    </xdr:from>
    <xdr:ext cx="534377" cy="259045"/>
    <xdr:sp macro="" textlink="">
      <xdr:nvSpPr>
        <xdr:cNvPr id="249" name="テキスト ボックス 248"/>
        <xdr:cNvSpPr txBox="1"/>
      </xdr:nvSpPr>
      <xdr:spPr>
        <a:xfrm>
          <a:off x="863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47882</xdr:rowOff>
    </xdr:from>
    <xdr:to>
      <xdr:col>24</xdr:col>
      <xdr:colOff>114300</xdr:colOff>
      <xdr:row>97</xdr:row>
      <xdr:rowOff>149482</xdr:rowOff>
    </xdr:to>
    <xdr:sp macro="" textlink="">
      <xdr:nvSpPr>
        <xdr:cNvPr id="255" name="楕円 254"/>
        <xdr:cNvSpPr/>
      </xdr:nvSpPr>
      <xdr:spPr>
        <a:xfrm>
          <a:off x="4584700" y="166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134259</xdr:rowOff>
    </xdr:from>
    <xdr:ext cx="534377" cy="259045"/>
    <xdr:sp macro="" textlink="">
      <xdr:nvSpPr>
        <xdr:cNvPr id="256" name="扶助費該当値テキスト"/>
        <xdr:cNvSpPr txBox="1"/>
      </xdr:nvSpPr>
      <xdr:spPr>
        <a:xfrm>
          <a:off x="4686300" y="165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7617</xdr:rowOff>
    </xdr:from>
    <xdr:to>
      <xdr:col>20</xdr:col>
      <xdr:colOff>38100</xdr:colOff>
      <xdr:row>97</xdr:row>
      <xdr:rowOff>109217</xdr:rowOff>
    </xdr:to>
    <xdr:sp macro="" textlink="">
      <xdr:nvSpPr>
        <xdr:cNvPr id="257" name="楕円 256"/>
        <xdr:cNvSpPr/>
      </xdr:nvSpPr>
      <xdr:spPr>
        <a:xfrm>
          <a:off x="3746500" y="1663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100344</xdr:rowOff>
    </xdr:from>
    <xdr:ext cx="534377" cy="259045"/>
    <xdr:sp macro="" textlink="">
      <xdr:nvSpPr>
        <xdr:cNvPr id="258" name="テキスト ボックス 257"/>
        <xdr:cNvSpPr txBox="1"/>
      </xdr:nvSpPr>
      <xdr:spPr>
        <a:xfrm>
          <a:off x="3530111" y="167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76991</xdr:rowOff>
    </xdr:from>
    <xdr:to>
      <xdr:col>15</xdr:col>
      <xdr:colOff>101600</xdr:colOff>
      <xdr:row>98</xdr:row>
      <xdr:rowOff>7141</xdr:rowOff>
    </xdr:to>
    <xdr:sp macro="" textlink="">
      <xdr:nvSpPr>
        <xdr:cNvPr id="259" name="楕円 258"/>
        <xdr:cNvSpPr/>
      </xdr:nvSpPr>
      <xdr:spPr>
        <a:xfrm>
          <a:off x="2857500" y="167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169718</xdr:rowOff>
    </xdr:from>
    <xdr:ext cx="534377" cy="259045"/>
    <xdr:sp macro="" textlink="">
      <xdr:nvSpPr>
        <xdr:cNvPr id="260" name="テキスト ボックス 259"/>
        <xdr:cNvSpPr txBox="1"/>
      </xdr:nvSpPr>
      <xdr:spPr>
        <a:xfrm>
          <a:off x="2641111" y="1680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91807</xdr:rowOff>
    </xdr:from>
    <xdr:to>
      <xdr:col>10</xdr:col>
      <xdr:colOff>165100</xdr:colOff>
      <xdr:row>98</xdr:row>
      <xdr:rowOff>21957</xdr:rowOff>
    </xdr:to>
    <xdr:sp macro="" textlink="">
      <xdr:nvSpPr>
        <xdr:cNvPr id="261" name="楕円 260"/>
        <xdr:cNvSpPr/>
      </xdr:nvSpPr>
      <xdr:spPr>
        <a:xfrm>
          <a:off x="1968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13084</xdr:rowOff>
    </xdr:from>
    <xdr:ext cx="534377" cy="259045"/>
    <xdr:sp macro="" textlink="">
      <xdr:nvSpPr>
        <xdr:cNvPr id="262" name="テキスト ボックス 261"/>
        <xdr:cNvSpPr txBox="1"/>
      </xdr:nvSpPr>
      <xdr:spPr>
        <a:xfrm>
          <a:off x="1752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150916</xdr:rowOff>
    </xdr:from>
    <xdr:to>
      <xdr:col>6</xdr:col>
      <xdr:colOff>38100</xdr:colOff>
      <xdr:row>98</xdr:row>
      <xdr:rowOff>81066</xdr:rowOff>
    </xdr:to>
    <xdr:sp macro="" textlink="">
      <xdr:nvSpPr>
        <xdr:cNvPr id="263" name="楕円 262"/>
        <xdr:cNvSpPr/>
      </xdr:nvSpPr>
      <xdr:spPr>
        <a:xfrm>
          <a:off x="1079500" y="167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72193</xdr:rowOff>
    </xdr:from>
    <xdr:ext cx="534377" cy="259045"/>
    <xdr:sp macro="" textlink="">
      <xdr:nvSpPr>
        <xdr:cNvPr id="264" name="テキスト ボックス 263"/>
        <xdr:cNvSpPr txBox="1"/>
      </xdr:nvSpPr>
      <xdr:spPr>
        <a:xfrm>
          <a:off x="863111" y="168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8" name="直線コネクタ 287"/>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9"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90" name="直線コネクタ 289"/>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91"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2" name="直線コネクタ 291"/>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59004</xdr:rowOff>
    </xdr:from>
    <xdr:to>
      <xdr:col>55</xdr:col>
      <xdr:colOff>0</xdr:colOff>
      <xdr:row>36</xdr:row>
      <xdr:rowOff>82367</xdr:rowOff>
    </xdr:to>
    <xdr:cxnSp macro="">
      <xdr:nvCxnSpPr>
        <xdr:cNvPr id="293" name="直線コネクタ 292"/>
        <xdr:cNvCxnSpPr/>
      </xdr:nvCxnSpPr>
      <xdr:spPr>
        <a:xfrm>
          <a:off x="9639300" y="6231204"/>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4"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5" name="フローチャート: 判断 294"/>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59004</xdr:rowOff>
    </xdr:from>
    <xdr:to>
      <xdr:col>50</xdr:col>
      <xdr:colOff>114300</xdr:colOff>
      <xdr:row>36</xdr:row>
      <xdr:rowOff>85910</xdr:rowOff>
    </xdr:to>
    <xdr:cxnSp macro="">
      <xdr:nvCxnSpPr>
        <xdr:cNvPr id="296" name="直線コネクタ 295"/>
        <xdr:cNvCxnSpPr/>
      </xdr:nvCxnSpPr>
      <xdr:spPr>
        <a:xfrm flipV="1">
          <a:off x="8750300" y="6231204"/>
          <a:ext cx="8890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7" name="フローチャート: 判断 296"/>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8" name="テキスト ボックス 297"/>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85910</xdr:rowOff>
    </xdr:from>
    <xdr:to>
      <xdr:col>45</xdr:col>
      <xdr:colOff>177800</xdr:colOff>
      <xdr:row>36</xdr:row>
      <xdr:rowOff>127264</xdr:rowOff>
    </xdr:to>
    <xdr:cxnSp macro="">
      <xdr:nvCxnSpPr>
        <xdr:cNvPr id="299" name="直線コネクタ 298"/>
        <xdr:cNvCxnSpPr/>
      </xdr:nvCxnSpPr>
      <xdr:spPr>
        <a:xfrm flipV="1">
          <a:off x="7861300" y="6258110"/>
          <a:ext cx="889000" cy="4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300" name="フローチャート: 判断 299"/>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301" name="テキスト ボックス 300"/>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101562</xdr:rowOff>
    </xdr:from>
    <xdr:to>
      <xdr:col>41</xdr:col>
      <xdr:colOff>50800</xdr:colOff>
      <xdr:row>36</xdr:row>
      <xdr:rowOff>127264</xdr:rowOff>
    </xdr:to>
    <xdr:cxnSp macro="">
      <xdr:nvCxnSpPr>
        <xdr:cNvPr id="302" name="直線コネクタ 301"/>
        <xdr:cNvCxnSpPr/>
      </xdr:nvCxnSpPr>
      <xdr:spPr>
        <a:xfrm>
          <a:off x="6972300" y="6273762"/>
          <a:ext cx="889000" cy="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3" name="フローチャート: 判断 302"/>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4" name="テキスト ボックス 303"/>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5" name="フローチャート: 判断 304"/>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6" name="テキスト ボックス 305"/>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31567</xdr:rowOff>
    </xdr:from>
    <xdr:to>
      <xdr:col>55</xdr:col>
      <xdr:colOff>50800</xdr:colOff>
      <xdr:row>36</xdr:row>
      <xdr:rowOff>133167</xdr:rowOff>
    </xdr:to>
    <xdr:sp macro="" textlink="">
      <xdr:nvSpPr>
        <xdr:cNvPr id="312" name="楕円 311"/>
        <xdr:cNvSpPr/>
      </xdr:nvSpPr>
      <xdr:spPr>
        <a:xfrm>
          <a:off x="10426700" y="6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9994</xdr:rowOff>
    </xdr:from>
    <xdr:ext cx="534377" cy="259045"/>
    <xdr:sp macro="" textlink="">
      <xdr:nvSpPr>
        <xdr:cNvPr id="313" name="補助費等該当値テキスト"/>
        <xdr:cNvSpPr txBox="1"/>
      </xdr:nvSpPr>
      <xdr:spPr>
        <a:xfrm>
          <a:off x="10528300" y="618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8204</xdr:rowOff>
    </xdr:from>
    <xdr:to>
      <xdr:col>50</xdr:col>
      <xdr:colOff>165100</xdr:colOff>
      <xdr:row>36</xdr:row>
      <xdr:rowOff>109804</xdr:rowOff>
    </xdr:to>
    <xdr:sp macro="" textlink="">
      <xdr:nvSpPr>
        <xdr:cNvPr id="314" name="楕円 313"/>
        <xdr:cNvSpPr/>
      </xdr:nvSpPr>
      <xdr:spPr>
        <a:xfrm>
          <a:off x="9588500" y="61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126331</xdr:rowOff>
    </xdr:from>
    <xdr:ext cx="534377" cy="259045"/>
    <xdr:sp macro="" textlink="">
      <xdr:nvSpPr>
        <xdr:cNvPr id="315" name="テキスト ボックス 314"/>
        <xdr:cNvSpPr txBox="1"/>
      </xdr:nvSpPr>
      <xdr:spPr>
        <a:xfrm>
          <a:off x="9372111" y="595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35110</xdr:rowOff>
    </xdr:from>
    <xdr:to>
      <xdr:col>46</xdr:col>
      <xdr:colOff>38100</xdr:colOff>
      <xdr:row>36</xdr:row>
      <xdr:rowOff>136710</xdr:rowOff>
    </xdr:to>
    <xdr:sp macro="" textlink="">
      <xdr:nvSpPr>
        <xdr:cNvPr id="316" name="楕円 315"/>
        <xdr:cNvSpPr/>
      </xdr:nvSpPr>
      <xdr:spPr>
        <a:xfrm>
          <a:off x="8699500" y="62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127837</xdr:rowOff>
    </xdr:from>
    <xdr:ext cx="534377" cy="259045"/>
    <xdr:sp macro="" textlink="">
      <xdr:nvSpPr>
        <xdr:cNvPr id="317" name="テキスト ボックス 316"/>
        <xdr:cNvSpPr txBox="1"/>
      </xdr:nvSpPr>
      <xdr:spPr>
        <a:xfrm>
          <a:off x="8483111" y="63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76464</xdr:rowOff>
    </xdr:from>
    <xdr:to>
      <xdr:col>41</xdr:col>
      <xdr:colOff>101600</xdr:colOff>
      <xdr:row>37</xdr:row>
      <xdr:rowOff>6614</xdr:rowOff>
    </xdr:to>
    <xdr:sp macro="" textlink="">
      <xdr:nvSpPr>
        <xdr:cNvPr id="318" name="楕円 317"/>
        <xdr:cNvSpPr/>
      </xdr:nvSpPr>
      <xdr:spPr>
        <a:xfrm>
          <a:off x="7810500" y="62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169191</xdr:rowOff>
    </xdr:from>
    <xdr:ext cx="534377" cy="259045"/>
    <xdr:sp macro="" textlink="">
      <xdr:nvSpPr>
        <xdr:cNvPr id="319" name="テキスト ボックス 318"/>
        <xdr:cNvSpPr txBox="1"/>
      </xdr:nvSpPr>
      <xdr:spPr>
        <a:xfrm>
          <a:off x="7594111" y="63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50762</xdr:rowOff>
    </xdr:from>
    <xdr:to>
      <xdr:col>36</xdr:col>
      <xdr:colOff>165100</xdr:colOff>
      <xdr:row>36</xdr:row>
      <xdr:rowOff>152362</xdr:rowOff>
    </xdr:to>
    <xdr:sp macro="" textlink="">
      <xdr:nvSpPr>
        <xdr:cNvPr id="320" name="楕円 319"/>
        <xdr:cNvSpPr/>
      </xdr:nvSpPr>
      <xdr:spPr>
        <a:xfrm>
          <a:off x="6921500" y="6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168889</xdr:rowOff>
    </xdr:from>
    <xdr:ext cx="534377" cy="259045"/>
    <xdr:sp macro="" textlink="">
      <xdr:nvSpPr>
        <xdr:cNvPr id="321" name="テキスト ボックス 320"/>
        <xdr:cNvSpPr txBox="1"/>
      </xdr:nvSpPr>
      <xdr:spPr>
        <a:xfrm>
          <a:off x="6705111" y="599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3" name="直線コネクタ 342"/>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4"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5" name="直線コネクタ 344"/>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6"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7" name="直線コネクタ 346"/>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106101</xdr:rowOff>
    </xdr:from>
    <xdr:to>
      <xdr:col>55</xdr:col>
      <xdr:colOff>0</xdr:colOff>
      <xdr:row>57</xdr:row>
      <xdr:rowOff>119734</xdr:rowOff>
    </xdr:to>
    <xdr:cxnSp macro="">
      <xdr:nvCxnSpPr>
        <xdr:cNvPr id="348" name="直線コネクタ 347"/>
        <xdr:cNvCxnSpPr/>
      </xdr:nvCxnSpPr>
      <xdr:spPr>
        <a:xfrm>
          <a:off x="9639300" y="9878751"/>
          <a:ext cx="8382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9"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50" name="フローチャート: 判断 349"/>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163429</xdr:rowOff>
    </xdr:from>
    <xdr:to>
      <xdr:col>50</xdr:col>
      <xdr:colOff>114300</xdr:colOff>
      <xdr:row>57</xdr:row>
      <xdr:rowOff>106101</xdr:rowOff>
    </xdr:to>
    <xdr:cxnSp macro="">
      <xdr:nvCxnSpPr>
        <xdr:cNvPr id="351" name="直線コネクタ 350"/>
        <xdr:cNvCxnSpPr/>
      </xdr:nvCxnSpPr>
      <xdr:spPr>
        <a:xfrm>
          <a:off x="8750300" y="9593179"/>
          <a:ext cx="889000" cy="2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2" name="フローチャート: 判断 351"/>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3" name="テキスト ボックス 352"/>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163429</xdr:rowOff>
    </xdr:from>
    <xdr:to>
      <xdr:col>45</xdr:col>
      <xdr:colOff>177800</xdr:colOff>
      <xdr:row>56</xdr:row>
      <xdr:rowOff>39198</xdr:rowOff>
    </xdr:to>
    <xdr:cxnSp macro="">
      <xdr:nvCxnSpPr>
        <xdr:cNvPr id="354" name="直線コネクタ 353"/>
        <xdr:cNvCxnSpPr/>
      </xdr:nvCxnSpPr>
      <xdr:spPr>
        <a:xfrm flipV="1">
          <a:off x="7861300" y="9593179"/>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5" name="フローチャート: 判断 354"/>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6" name="テキスト ボックス 355"/>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20549</xdr:rowOff>
    </xdr:from>
    <xdr:to>
      <xdr:col>41</xdr:col>
      <xdr:colOff>50800</xdr:colOff>
      <xdr:row>56</xdr:row>
      <xdr:rowOff>39198</xdr:rowOff>
    </xdr:to>
    <xdr:cxnSp macro="">
      <xdr:nvCxnSpPr>
        <xdr:cNvPr id="357" name="直線コネクタ 356"/>
        <xdr:cNvCxnSpPr/>
      </xdr:nvCxnSpPr>
      <xdr:spPr>
        <a:xfrm>
          <a:off x="6972300" y="9621749"/>
          <a:ext cx="8890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8" name="フローチャート: 判断 357"/>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9" name="テキスト ボックス 358"/>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60" name="フローチャート: 判断 359"/>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61" name="テキスト ボックス 360"/>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68934</xdr:rowOff>
    </xdr:from>
    <xdr:to>
      <xdr:col>55</xdr:col>
      <xdr:colOff>50800</xdr:colOff>
      <xdr:row>57</xdr:row>
      <xdr:rowOff>170534</xdr:rowOff>
    </xdr:to>
    <xdr:sp macro="" textlink="">
      <xdr:nvSpPr>
        <xdr:cNvPr id="367" name="楕円 366"/>
        <xdr:cNvSpPr/>
      </xdr:nvSpPr>
      <xdr:spPr>
        <a:xfrm>
          <a:off x="10426700" y="98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155311</xdr:rowOff>
    </xdr:from>
    <xdr:ext cx="534377" cy="259045"/>
    <xdr:sp macro="" textlink="">
      <xdr:nvSpPr>
        <xdr:cNvPr id="368" name="普通建設事業費該当値テキスト"/>
        <xdr:cNvSpPr txBox="1"/>
      </xdr:nvSpPr>
      <xdr:spPr>
        <a:xfrm>
          <a:off x="10528300" y="97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55301</xdr:rowOff>
    </xdr:from>
    <xdr:to>
      <xdr:col>50</xdr:col>
      <xdr:colOff>165100</xdr:colOff>
      <xdr:row>57</xdr:row>
      <xdr:rowOff>156901</xdr:rowOff>
    </xdr:to>
    <xdr:sp macro="" textlink="">
      <xdr:nvSpPr>
        <xdr:cNvPr id="369" name="楕円 368"/>
        <xdr:cNvSpPr/>
      </xdr:nvSpPr>
      <xdr:spPr>
        <a:xfrm>
          <a:off x="9588500" y="98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148028</xdr:rowOff>
    </xdr:from>
    <xdr:ext cx="534377" cy="259045"/>
    <xdr:sp macro="" textlink="">
      <xdr:nvSpPr>
        <xdr:cNvPr id="370" name="テキスト ボックス 369"/>
        <xdr:cNvSpPr txBox="1"/>
      </xdr:nvSpPr>
      <xdr:spPr>
        <a:xfrm>
          <a:off x="9372111" y="99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112629</xdr:rowOff>
    </xdr:from>
    <xdr:to>
      <xdr:col>46</xdr:col>
      <xdr:colOff>38100</xdr:colOff>
      <xdr:row>56</xdr:row>
      <xdr:rowOff>42779</xdr:rowOff>
    </xdr:to>
    <xdr:sp macro="" textlink="">
      <xdr:nvSpPr>
        <xdr:cNvPr id="371" name="楕円 370"/>
        <xdr:cNvSpPr/>
      </xdr:nvSpPr>
      <xdr:spPr>
        <a:xfrm>
          <a:off x="8699500" y="95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59306</xdr:rowOff>
    </xdr:from>
    <xdr:ext cx="599010" cy="259045"/>
    <xdr:sp macro="" textlink="">
      <xdr:nvSpPr>
        <xdr:cNvPr id="372" name="テキスト ボックス 371"/>
        <xdr:cNvSpPr txBox="1"/>
      </xdr:nvSpPr>
      <xdr:spPr>
        <a:xfrm>
          <a:off x="8450795" y="931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159848</xdr:rowOff>
    </xdr:from>
    <xdr:to>
      <xdr:col>41</xdr:col>
      <xdr:colOff>101600</xdr:colOff>
      <xdr:row>56</xdr:row>
      <xdr:rowOff>89998</xdr:rowOff>
    </xdr:to>
    <xdr:sp macro="" textlink="">
      <xdr:nvSpPr>
        <xdr:cNvPr id="373" name="楕円 372"/>
        <xdr:cNvSpPr/>
      </xdr:nvSpPr>
      <xdr:spPr>
        <a:xfrm>
          <a:off x="7810500" y="95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81125</xdr:rowOff>
    </xdr:from>
    <xdr:ext cx="534377" cy="259045"/>
    <xdr:sp macro="" textlink="">
      <xdr:nvSpPr>
        <xdr:cNvPr id="374" name="テキスト ボックス 373"/>
        <xdr:cNvSpPr txBox="1"/>
      </xdr:nvSpPr>
      <xdr:spPr>
        <a:xfrm>
          <a:off x="7594111" y="96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141199</xdr:rowOff>
    </xdr:from>
    <xdr:to>
      <xdr:col>36</xdr:col>
      <xdr:colOff>165100</xdr:colOff>
      <xdr:row>56</xdr:row>
      <xdr:rowOff>71349</xdr:rowOff>
    </xdr:to>
    <xdr:sp macro="" textlink="">
      <xdr:nvSpPr>
        <xdr:cNvPr id="375" name="楕円 374"/>
        <xdr:cNvSpPr/>
      </xdr:nvSpPr>
      <xdr:spPr>
        <a:xfrm>
          <a:off x="6921500" y="95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87876</xdr:rowOff>
    </xdr:from>
    <xdr:ext cx="599010" cy="259045"/>
    <xdr:sp macro="" textlink="">
      <xdr:nvSpPr>
        <xdr:cNvPr id="376" name="テキスト ボックス 375"/>
        <xdr:cNvSpPr txBox="1"/>
      </xdr:nvSpPr>
      <xdr:spPr>
        <a:xfrm>
          <a:off x="6672795" y="934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2" name="直線コネクタ 401"/>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5"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6" name="直線コネクタ 405"/>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117396</xdr:rowOff>
    </xdr:from>
    <xdr:to>
      <xdr:col>55</xdr:col>
      <xdr:colOff>0</xdr:colOff>
      <xdr:row>79</xdr:row>
      <xdr:rowOff>71686</xdr:rowOff>
    </xdr:to>
    <xdr:cxnSp macro="">
      <xdr:nvCxnSpPr>
        <xdr:cNvPr id="407" name="直線コネクタ 406"/>
        <xdr:cNvCxnSpPr/>
      </xdr:nvCxnSpPr>
      <xdr:spPr>
        <a:xfrm flipV="1">
          <a:off x="9639300" y="13490496"/>
          <a:ext cx="838200" cy="1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8"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9" name="フローチャート: 判断 408"/>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8756</xdr:rowOff>
    </xdr:from>
    <xdr:to>
      <xdr:col>50</xdr:col>
      <xdr:colOff>114300</xdr:colOff>
      <xdr:row>79</xdr:row>
      <xdr:rowOff>71686</xdr:rowOff>
    </xdr:to>
    <xdr:cxnSp macro="">
      <xdr:nvCxnSpPr>
        <xdr:cNvPr id="410" name="直線コネクタ 409"/>
        <xdr:cNvCxnSpPr/>
      </xdr:nvCxnSpPr>
      <xdr:spPr>
        <a:xfrm>
          <a:off x="8750300" y="12696056"/>
          <a:ext cx="889000" cy="9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11" name="フローチャート: 判断 410"/>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2" name="テキスト ボックス 411"/>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8756</xdr:rowOff>
    </xdr:from>
    <xdr:to>
      <xdr:col>45</xdr:col>
      <xdr:colOff>177800</xdr:colOff>
      <xdr:row>75</xdr:row>
      <xdr:rowOff>73863</xdr:rowOff>
    </xdr:to>
    <xdr:cxnSp macro="">
      <xdr:nvCxnSpPr>
        <xdr:cNvPr id="413" name="直線コネクタ 412"/>
        <xdr:cNvCxnSpPr/>
      </xdr:nvCxnSpPr>
      <xdr:spPr>
        <a:xfrm flipV="1">
          <a:off x="7861300" y="12696056"/>
          <a:ext cx="889000" cy="2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4" name="フローチャート: 判断 413"/>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5" name="テキスト ボックス 414"/>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6" name="フローチャート: 判断 415"/>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7" name="テキスト ボックス 416"/>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66596</xdr:rowOff>
    </xdr:from>
    <xdr:to>
      <xdr:col>55</xdr:col>
      <xdr:colOff>50800</xdr:colOff>
      <xdr:row>78</xdr:row>
      <xdr:rowOff>168196</xdr:rowOff>
    </xdr:to>
    <xdr:sp macro="" textlink="">
      <xdr:nvSpPr>
        <xdr:cNvPr id="423" name="楕円 422"/>
        <xdr:cNvSpPr/>
      </xdr:nvSpPr>
      <xdr:spPr>
        <a:xfrm>
          <a:off x="10426700" y="134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45023</xdr:rowOff>
    </xdr:from>
    <xdr:ext cx="534377" cy="259045"/>
    <xdr:sp macro="" textlink="">
      <xdr:nvSpPr>
        <xdr:cNvPr id="424" name="普通建設事業費 （ うち新規整備　）該当値テキスト"/>
        <xdr:cNvSpPr txBox="1"/>
      </xdr:nvSpPr>
      <xdr:spPr>
        <a:xfrm>
          <a:off x="10528300" y="134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20886</xdr:rowOff>
    </xdr:from>
    <xdr:to>
      <xdr:col>50</xdr:col>
      <xdr:colOff>165100</xdr:colOff>
      <xdr:row>79</xdr:row>
      <xdr:rowOff>122486</xdr:rowOff>
    </xdr:to>
    <xdr:sp macro="" textlink="">
      <xdr:nvSpPr>
        <xdr:cNvPr id="425" name="楕円 424"/>
        <xdr:cNvSpPr/>
      </xdr:nvSpPr>
      <xdr:spPr>
        <a:xfrm>
          <a:off x="9588500" y="135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113613</xdr:rowOff>
    </xdr:from>
    <xdr:ext cx="469744" cy="259045"/>
    <xdr:sp macro="" textlink="">
      <xdr:nvSpPr>
        <xdr:cNvPr id="426" name="テキスト ボックス 425"/>
        <xdr:cNvSpPr txBox="1"/>
      </xdr:nvSpPr>
      <xdr:spPr>
        <a:xfrm>
          <a:off x="9404428" y="1365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129406</xdr:rowOff>
    </xdr:from>
    <xdr:to>
      <xdr:col>46</xdr:col>
      <xdr:colOff>38100</xdr:colOff>
      <xdr:row>74</xdr:row>
      <xdr:rowOff>59556</xdr:rowOff>
    </xdr:to>
    <xdr:sp macro="" textlink="">
      <xdr:nvSpPr>
        <xdr:cNvPr id="427" name="楕円 426"/>
        <xdr:cNvSpPr/>
      </xdr:nvSpPr>
      <xdr:spPr>
        <a:xfrm>
          <a:off x="8699500" y="126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76083</xdr:rowOff>
    </xdr:from>
    <xdr:ext cx="534377" cy="259045"/>
    <xdr:sp macro="" textlink="">
      <xdr:nvSpPr>
        <xdr:cNvPr id="428" name="テキスト ボックス 427"/>
        <xdr:cNvSpPr txBox="1"/>
      </xdr:nvSpPr>
      <xdr:spPr>
        <a:xfrm>
          <a:off x="8483111" y="1242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23063</xdr:rowOff>
    </xdr:from>
    <xdr:to>
      <xdr:col>41</xdr:col>
      <xdr:colOff>101600</xdr:colOff>
      <xdr:row>75</xdr:row>
      <xdr:rowOff>124663</xdr:rowOff>
    </xdr:to>
    <xdr:sp macro="" textlink="">
      <xdr:nvSpPr>
        <xdr:cNvPr id="429" name="楕円 428"/>
        <xdr:cNvSpPr/>
      </xdr:nvSpPr>
      <xdr:spPr>
        <a:xfrm>
          <a:off x="7810500" y="128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141190</xdr:rowOff>
    </xdr:from>
    <xdr:ext cx="534377" cy="259045"/>
    <xdr:sp macro="" textlink="">
      <xdr:nvSpPr>
        <xdr:cNvPr id="430" name="テキスト ボックス 429"/>
        <xdr:cNvSpPr txBox="1"/>
      </xdr:nvSpPr>
      <xdr:spPr>
        <a:xfrm>
          <a:off x="759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4" name="直線コネクタ 453"/>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5"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6" name="直線コネクタ 455"/>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7"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8" name="直線コネクタ 457"/>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111964</xdr:rowOff>
    </xdr:from>
    <xdr:to>
      <xdr:col>55</xdr:col>
      <xdr:colOff>0</xdr:colOff>
      <xdr:row>98</xdr:row>
      <xdr:rowOff>26414</xdr:rowOff>
    </xdr:to>
    <xdr:cxnSp macro="">
      <xdr:nvCxnSpPr>
        <xdr:cNvPr id="459" name="直線コネクタ 458"/>
        <xdr:cNvCxnSpPr/>
      </xdr:nvCxnSpPr>
      <xdr:spPr>
        <a:xfrm>
          <a:off x="9639300" y="16742614"/>
          <a:ext cx="838200" cy="8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60"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61" name="フローチャート: 判断 460"/>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111964</xdr:rowOff>
    </xdr:from>
    <xdr:to>
      <xdr:col>50</xdr:col>
      <xdr:colOff>114300</xdr:colOff>
      <xdr:row>98</xdr:row>
      <xdr:rowOff>83632</xdr:rowOff>
    </xdr:to>
    <xdr:cxnSp macro="">
      <xdr:nvCxnSpPr>
        <xdr:cNvPr id="462" name="直線コネクタ 461"/>
        <xdr:cNvCxnSpPr/>
      </xdr:nvCxnSpPr>
      <xdr:spPr>
        <a:xfrm flipV="1">
          <a:off x="8750300" y="16742614"/>
          <a:ext cx="889000" cy="1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3" name="フローチャート: 判断 462"/>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4" name="テキスト ボックス 463"/>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13688</xdr:rowOff>
    </xdr:from>
    <xdr:to>
      <xdr:col>45</xdr:col>
      <xdr:colOff>177800</xdr:colOff>
      <xdr:row>98</xdr:row>
      <xdr:rowOff>83632</xdr:rowOff>
    </xdr:to>
    <xdr:cxnSp macro="">
      <xdr:nvCxnSpPr>
        <xdr:cNvPr id="465" name="直線コネクタ 464"/>
        <xdr:cNvCxnSpPr/>
      </xdr:nvCxnSpPr>
      <xdr:spPr>
        <a:xfrm>
          <a:off x="7861300" y="16815788"/>
          <a:ext cx="889000" cy="6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6" name="フローチャート: 判断 465"/>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7" name="テキスト ボックス 466"/>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8" name="フローチャート: 判断 467"/>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9" name="テキスト ボックス 468"/>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147064</xdr:rowOff>
    </xdr:from>
    <xdr:to>
      <xdr:col>55</xdr:col>
      <xdr:colOff>50800</xdr:colOff>
      <xdr:row>98</xdr:row>
      <xdr:rowOff>77214</xdr:rowOff>
    </xdr:to>
    <xdr:sp macro="" textlink="">
      <xdr:nvSpPr>
        <xdr:cNvPr id="475" name="楕円 474"/>
        <xdr:cNvSpPr/>
      </xdr:nvSpPr>
      <xdr:spPr>
        <a:xfrm>
          <a:off x="10426700" y="167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125491</xdr:rowOff>
    </xdr:from>
    <xdr:ext cx="534377" cy="259045"/>
    <xdr:sp macro="" textlink="">
      <xdr:nvSpPr>
        <xdr:cNvPr id="476" name="普通建設事業費 （ うち更新整備　）該当値テキスト"/>
        <xdr:cNvSpPr txBox="1"/>
      </xdr:nvSpPr>
      <xdr:spPr>
        <a:xfrm>
          <a:off x="10528300" y="167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61164</xdr:rowOff>
    </xdr:from>
    <xdr:to>
      <xdr:col>50</xdr:col>
      <xdr:colOff>165100</xdr:colOff>
      <xdr:row>97</xdr:row>
      <xdr:rowOff>162764</xdr:rowOff>
    </xdr:to>
    <xdr:sp macro="" textlink="">
      <xdr:nvSpPr>
        <xdr:cNvPr id="477" name="楕円 476"/>
        <xdr:cNvSpPr/>
      </xdr:nvSpPr>
      <xdr:spPr>
        <a:xfrm>
          <a:off x="9588500" y="166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153891</xdr:rowOff>
    </xdr:from>
    <xdr:ext cx="534377" cy="259045"/>
    <xdr:sp macro="" textlink="">
      <xdr:nvSpPr>
        <xdr:cNvPr id="478" name="テキスト ボックス 477"/>
        <xdr:cNvSpPr txBox="1"/>
      </xdr:nvSpPr>
      <xdr:spPr>
        <a:xfrm>
          <a:off x="9372111" y="1678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32832</xdr:rowOff>
    </xdr:from>
    <xdr:to>
      <xdr:col>46</xdr:col>
      <xdr:colOff>38100</xdr:colOff>
      <xdr:row>98</xdr:row>
      <xdr:rowOff>134432</xdr:rowOff>
    </xdr:to>
    <xdr:sp macro="" textlink="">
      <xdr:nvSpPr>
        <xdr:cNvPr id="479" name="楕円 478"/>
        <xdr:cNvSpPr/>
      </xdr:nvSpPr>
      <xdr:spPr>
        <a:xfrm>
          <a:off x="8699500" y="168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125559</xdr:rowOff>
    </xdr:from>
    <xdr:ext cx="534377" cy="259045"/>
    <xdr:sp macro="" textlink="">
      <xdr:nvSpPr>
        <xdr:cNvPr id="480" name="テキスト ボックス 479"/>
        <xdr:cNvSpPr txBox="1"/>
      </xdr:nvSpPr>
      <xdr:spPr>
        <a:xfrm>
          <a:off x="8483111" y="169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134338</xdr:rowOff>
    </xdr:from>
    <xdr:to>
      <xdr:col>41</xdr:col>
      <xdr:colOff>101600</xdr:colOff>
      <xdr:row>98</xdr:row>
      <xdr:rowOff>64488</xdr:rowOff>
    </xdr:to>
    <xdr:sp macro="" textlink="">
      <xdr:nvSpPr>
        <xdr:cNvPr id="481" name="楕円 480"/>
        <xdr:cNvSpPr/>
      </xdr:nvSpPr>
      <xdr:spPr>
        <a:xfrm>
          <a:off x="7810500" y="167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55615</xdr:rowOff>
    </xdr:from>
    <xdr:ext cx="534377" cy="259045"/>
    <xdr:sp macro="" textlink="">
      <xdr:nvSpPr>
        <xdr:cNvPr id="482" name="テキスト ボックス 481"/>
        <xdr:cNvSpPr txBox="1"/>
      </xdr:nvSpPr>
      <xdr:spPr>
        <a:xfrm>
          <a:off x="7594111" y="168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6" name="直線コネクタ 505"/>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9"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10" name="直線コネクタ 509"/>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3861</xdr:rowOff>
    </xdr:from>
    <xdr:to>
      <xdr:col>85</xdr:col>
      <xdr:colOff>127000</xdr:colOff>
      <xdr:row>39</xdr:row>
      <xdr:rowOff>29108</xdr:rowOff>
    </xdr:to>
    <xdr:cxnSp macro="">
      <xdr:nvCxnSpPr>
        <xdr:cNvPr id="511" name="直線コネクタ 510"/>
        <xdr:cNvCxnSpPr/>
      </xdr:nvCxnSpPr>
      <xdr:spPr>
        <a:xfrm flipV="1">
          <a:off x="15481300" y="6690411"/>
          <a:ext cx="8382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2"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3" name="フローチャート: 判断 512"/>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29108</xdr:rowOff>
    </xdr:from>
    <xdr:to>
      <xdr:col>81</xdr:col>
      <xdr:colOff>50800</xdr:colOff>
      <xdr:row>39</xdr:row>
      <xdr:rowOff>33934</xdr:rowOff>
    </xdr:to>
    <xdr:cxnSp macro="">
      <xdr:nvCxnSpPr>
        <xdr:cNvPr id="514" name="直線コネクタ 513"/>
        <xdr:cNvCxnSpPr/>
      </xdr:nvCxnSpPr>
      <xdr:spPr>
        <a:xfrm flipV="1">
          <a:off x="14592300" y="67156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5" name="フローチャート: 判断 514"/>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6" name="テキスト ボックス 515"/>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1092</xdr:rowOff>
    </xdr:from>
    <xdr:to>
      <xdr:col>76</xdr:col>
      <xdr:colOff>114300</xdr:colOff>
      <xdr:row>39</xdr:row>
      <xdr:rowOff>33934</xdr:rowOff>
    </xdr:to>
    <xdr:cxnSp macro="">
      <xdr:nvCxnSpPr>
        <xdr:cNvPr id="517" name="直線コネクタ 516"/>
        <xdr:cNvCxnSpPr/>
      </xdr:nvCxnSpPr>
      <xdr:spPr>
        <a:xfrm>
          <a:off x="13703300" y="6687642"/>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8" name="フローチャート: 判断 517"/>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9" name="テキスト ボックス 518"/>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1092</xdr:rowOff>
    </xdr:from>
    <xdr:to>
      <xdr:col>71</xdr:col>
      <xdr:colOff>177800</xdr:colOff>
      <xdr:row>39</xdr:row>
      <xdr:rowOff>14059</xdr:rowOff>
    </xdr:to>
    <xdr:cxnSp macro="">
      <xdr:nvCxnSpPr>
        <xdr:cNvPr id="520" name="直線コネクタ 519"/>
        <xdr:cNvCxnSpPr/>
      </xdr:nvCxnSpPr>
      <xdr:spPr>
        <a:xfrm flipV="1">
          <a:off x="12814300" y="6687642"/>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21" name="フローチャート: 判断 520"/>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2" name="テキスト ボックス 521"/>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3" name="フローチャート: 判断 522"/>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4" name="テキスト ボックス 523"/>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124511</xdr:rowOff>
    </xdr:from>
    <xdr:to>
      <xdr:col>85</xdr:col>
      <xdr:colOff>177800</xdr:colOff>
      <xdr:row>39</xdr:row>
      <xdr:rowOff>54661</xdr:rowOff>
    </xdr:to>
    <xdr:sp macro="" textlink="">
      <xdr:nvSpPr>
        <xdr:cNvPr id="530" name="楕円 529"/>
        <xdr:cNvSpPr/>
      </xdr:nvSpPr>
      <xdr:spPr>
        <a:xfrm>
          <a:off x="16268700" y="66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31"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149758</xdr:rowOff>
    </xdr:from>
    <xdr:to>
      <xdr:col>81</xdr:col>
      <xdr:colOff>101600</xdr:colOff>
      <xdr:row>39</xdr:row>
      <xdr:rowOff>79908</xdr:rowOff>
    </xdr:to>
    <xdr:sp macro="" textlink="">
      <xdr:nvSpPr>
        <xdr:cNvPr id="532" name="楕円 531"/>
        <xdr:cNvSpPr/>
      </xdr:nvSpPr>
      <xdr:spPr>
        <a:xfrm>
          <a:off x="15430500" y="6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71035</xdr:rowOff>
    </xdr:from>
    <xdr:ext cx="469744" cy="259045"/>
    <xdr:sp macro="" textlink="">
      <xdr:nvSpPr>
        <xdr:cNvPr id="533" name="テキスト ボックス 532"/>
        <xdr:cNvSpPr txBox="1"/>
      </xdr:nvSpPr>
      <xdr:spPr>
        <a:xfrm>
          <a:off x="15246428" y="675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154584</xdr:rowOff>
    </xdr:from>
    <xdr:to>
      <xdr:col>76</xdr:col>
      <xdr:colOff>165100</xdr:colOff>
      <xdr:row>39</xdr:row>
      <xdr:rowOff>84734</xdr:rowOff>
    </xdr:to>
    <xdr:sp macro="" textlink="">
      <xdr:nvSpPr>
        <xdr:cNvPr id="534" name="楕円 533"/>
        <xdr:cNvSpPr/>
      </xdr:nvSpPr>
      <xdr:spPr>
        <a:xfrm>
          <a:off x="14541500" y="66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75861</xdr:rowOff>
    </xdr:from>
    <xdr:ext cx="378565" cy="259045"/>
    <xdr:sp macro="" textlink="">
      <xdr:nvSpPr>
        <xdr:cNvPr id="535" name="テキスト ボックス 534"/>
        <xdr:cNvSpPr txBox="1"/>
      </xdr:nvSpPr>
      <xdr:spPr>
        <a:xfrm>
          <a:off x="14403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121742</xdr:rowOff>
    </xdr:from>
    <xdr:to>
      <xdr:col>72</xdr:col>
      <xdr:colOff>38100</xdr:colOff>
      <xdr:row>39</xdr:row>
      <xdr:rowOff>51892</xdr:rowOff>
    </xdr:to>
    <xdr:sp macro="" textlink="">
      <xdr:nvSpPr>
        <xdr:cNvPr id="536" name="楕円 535"/>
        <xdr:cNvSpPr/>
      </xdr:nvSpPr>
      <xdr:spPr>
        <a:xfrm>
          <a:off x="13652500" y="66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43019</xdr:rowOff>
    </xdr:from>
    <xdr:ext cx="469744" cy="259045"/>
    <xdr:sp macro="" textlink="">
      <xdr:nvSpPr>
        <xdr:cNvPr id="537" name="テキスト ボックス 536"/>
        <xdr:cNvSpPr txBox="1"/>
      </xdr:nvSpPr>
      <xdr:spPr>
        <a:xfrm>
          <a:off x="13468428" y="672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134709</xdr:rowOff>
    </xdr:from>
    <xdr:to>
      <xdr:col>67</xdr:col>
      <xdr:colOff>101600</xdr:colOff>
      <xdr:row>39</xdr:row>
      <xdr:rowOff>64859</xdr:rowOff>
    </xdr:to>
    <xdr:sp macro="" textlink="">
      <xdr:nvSpPr>
        <xdr:cNvPr id="538" name="楕円 537"/>
        <xdr:cNvSpPr/>
      </xdr:nvSpPr>
      <xdr:spPr>
        <a:xfrm>
          <a:off x="12763500" y="66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55986</xdr:rowOff>
    </xdr:from>
    <xdr:ext cx="469744" cy="259045"/>
    <xdr:sp macro="" textlink="">
      <xdr:nvSpPr>
        <xdr:cNvPr id="539" name="テキスト ボックス 538"/>
        <xdr:cNvSpPr txBox="1"/>
      </xdr:nvSpPr>
      <xdr:spPr>
        <a:xfrm>
          <a:off x="12579428" y="674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3" name="テキスト ボックス 552"/>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5" name="テキスト ボックス 554"/>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7" name="テキスト ボックス 556"/>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9" name="テキスト ボックス 558"/>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1" name="テキスト ボックス 56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3" name="直線コネクタ 562"/>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6"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7" name="直線コネクタ 566"/>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9"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70" name="フローチャート: 判断 569"/>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2" name="フローチャート: 判断 571"/>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3" name="テキスト ボックス 572"/>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8" name="フローチャート: 判断 577"/>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9" name="テキスト ボックス 578"/>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0" name="フローチャート: 判断 579"/>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1" name="テキスト ボックス 580"/>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8"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0" name="テキスト ボックス 58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20" name="直線コネクタ 619"/>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21"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2" name="直線コネクタ 621"/>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3"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4" name="直線コネクタ 623"/>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30235</xdr:rowOff>
    </xdr:from>
    <xdr:to>
      <xdr:col>85</xdr:col>
      <xdr:colOff>127000</xdr:colOff>
      <xdr:row>77</xdr:row>
      <xdr:rowOff>37154</xdr:rowOff>
    </xdr:to>
    <xdr:cxnSp macro="">
      <xdr:nvCxnSpPr>
        <xdr:cNvPr id="625" name="直線コネクタ 624"/>
        <xdr:cNvCxnSpPr/>
      </xdr:nvCxnSpPr>
      <xdr:spPr>
        <a:xfrm flipV="1">
          <a:off x="15481300" y="13231885"/>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6"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7" name="フローチャート: 判断 626"/>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37154</xdr:rowOff>
    </xdr:from>
    <xdr:to>
      <xdr:col>81</xdr:col>
      <xdr:colOff>50800</xdr:colOff>
      <xdr:row>77</xdr:row>
      <xdr:rowOff>65584</xdr:rowOff>
    </xdr:to>
    <xdr:cxnSp macro="">
      <xdr:nvCxnSpPr>
        <xdr:cNvPr id="628" name="直線コネクタ 627"/>
        <xdr:cNvCxnSpPr/>
      </xdr:nvCxnSpPr>
      <xdr:spPr>
        <a:xfrm flipV="1">
          <a:off x="14592300" y="13238804"/>
          <a:ext cx="8890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9" name="フローチャート: 判断 628"/>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30" name="テキスト ボックス 629"/>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65584</xdr:rowOff>
    </xdr:from>
    <xdr:to>
      <xdr:col>76</xdr:col>
      <xdr:colOff>114300</xdr:colOff>
      <xdr:row>77</xdr:row>
      <xdr:rowOff>76961</xdr:rowOff>
    </xdr:to>
    <xdr:cxnSp macro="">
      <xdr:nvCxnSpPr>
        <xdr:cNvPr id="631" name="直線コネクタ 630"/>
        <xdr:cNvCxnSpPr/>
      </xdr:nvCxnSpPr>
      <xdr:spPr>
        <a:xfrm flipV="1">
          <a:off x="13703300" y="13267234"/>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2" name="フローチャート: 判断 631"/>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3" name="テキスト ボックス 632"/>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76961</xdr:rowOff>
    </xdr:from>
    <xdr:to>
      <xdr:col>71</xdr:col>
      <xdr:colOff>177800</xdr:colOff>
      <xdr:row>77</xdr:row>
      <xdr:rowOff>87961</xdr:rowOff>
    </xdr:to>
    <xdr:cxnSp macro="">
      <xdr:nvCxnSpPr>
        <xdr:cNvPr id="634" name="直線コネクタ 633"/>
        <xdr:cNvCxnSpPr/>
      </xdr:nvCxnSpPr>
      <xdr:spPr>
        <a:xfrm flipV="1">
          <a:off x="12814300" y="13278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5" name="フローチャート: 判断 634"/>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6" name="テキスト ボックス 635"/>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7" name="フローチャート: 判断 636"/>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8" name="テキスト ボックス 637"/>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150885</xdr:rowOff>
    </xdr:from>
    <xdr:to>
      <xdr:col>85</xdr:col>
      <xdr:colOff>177800</xdr:colOff>
      <xdr:row>77</xdr:row>
      <xdr:rowOff>81035</xdr:rowOff>
    </xdr:to>
    <xdr:sp macro="" textlink="">
      <xdr:nvSpPr>
        <xdr:cNvPr id="644" name="楕円 643"/>
        <xdr:cNvSpPr/>
      </xdr:nvSpPr>
      <xdr:spPr>
        <a:xfrm>
          <a:off x="16268700" y="131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2312</xdr:rowOff>
    </xdr:from>
    <xdr:ext cx="534377" cy="259045"/>
    <xdr:sp macro="" textlink="">
      <xdr:nvSpPr>
        <xdr:cNvPr id="645" name="公債費該当値テキスト"/>
        <xdr:cNvSpPr txBox="1"/>
      </xdr:nvSpPr>
      <xdr:spPr>
        <a:xfrm>
          <a:off x="16370300" y="130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157804</xdr:rowOff>
    </xdr:from>
    <xdr:to>
      <xdr:col>81</xdr:col>
      <xdr:colOff>101600</xdr:colOff>
      <xdr:row>77</xdr:row>
      <xdr:rowOff>87954</xdr:rowOff>
    </xdr:to>
    <xdr:sp macro="" textlink="">
      <xdr:nvSpPr>
        <xdr:cNvPr id="646" name="楕円 645"/>
        <xdr:cNvSpPr/>
      </xdr:nvSpPr>
      <xdr:spPr>
        <a:xfrm>
          <a:off x="15430500" y="13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104481</xdr:rowOff>
    </xdr:from>
    <xdr:ext cx="534377" cy="259045"/>
    <xdr:sp macro="" textlink="">
      <xdr:nvSpPr>
        <xdr:cNvPr id="647" name="テキスト ボックス 646"/>
        <xdr:cNvSpPr txBox="1"/>
      </xdr:nvSpPr>
      <xdr:spPr>
        <a:xfrm>
          <a:off x="15214111" y="129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14784</xdr:rowOff>
    </xdr:from>
    <xdr:to>
      <xdr:col>76</xdr:col>
      <xdr:colOff>165100</xdr:colOff>
      <xdr:row>77</xdr:row>
      <xdr:rowOff>116384</xdr:rowOff>
    </xdr:to>
    <xdr:sp macro="" textlink="">
      <xdr:nvSpPr>
        <xdr:cNvPr id="648" name="楕円 647"/>
        <xdr:cNvSpPr/>
      </xdr:nvSpPr>
      <xdr:spPr>
        <a:xfrm>
          <a:off x="14541500" y="132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132911</xdr:rowOff>
    </xdr:from>
    <xdr:ext cx="534377" cy="259045"/>
    <xdr:sp macro="" textlink="">
      <xdr:nvSpPr>
        <xdr:cNvPr id="649" name="テキスト ボックス 648"/>
        <xdr:cNvSpPr txBox="1"/>
      </xdr:nvSpPr>
      <xdr:spPr>
        <a:xfrm>
          <a:off x="14325111" y="129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26161</xdr:rowOff>
    </xdr:from>
    <xdr:to>
      <xdr:col>72</xdr:col>
      <xdr:colOff>38100</xdr:colOff>
      <xdr:row>77</xdr:row>
      <xdr:rowOff>127761</xdr:rowOff>
    </xdr:to>
    <xdr:sp macro="" textlink="">
      <xdr:nvSpPr>
        <xdr:cNvPr id="650" name="楕円 649"/>
        <xdr:cNvSpPr/>
      </xdr:nvSpPr>
      <xdr:spPr>
        <a:xfrm>
          <a:off x="13652500" y="13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144288</xdr:rowOff>
    </xdr:from>
    <xdr:ext cx="534377" cy="259045"/>
    <xdr:sp macro="" textlink="">
      <xdr:nvSpPr>
        <xdr:cNvPr id="651" name="テキスト ボックス 650"/>
        <xdr:cNvSpPr txBox="1"/>
      </xdr:nvSpPr>
      <xdr:spPr>
        <a:xfrm>
          <a:off x="13436111" y="130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37161</xdr:rowOff>
    </xdr:from>
    <xdr:to>
      <xdr:col>67</xdr:col>
      <xdr:colOff>101600</xdr:colOff>
      <xdr:row>77</xdr:row>
      <xdr:rowOff>138761</xdr:rowOff>
    </xdr:to>
    <xdr:sp macro="" textlink="">
      <xdr:nvSpPr>
        <xdr:cNvPr id="652" name="楕円 651"/>
        <xdr:cNvSpPr/>
      </xdr:nvSpPr>
      <xdr:spPr>
        <a:xfrm>
          <a:off x="12763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155288</xdr:rowOff>
    </xdr:from>
    <xdr:ext cx="534377" cy="259045"/>
    <xdr:sp macro="" textlink="">
      <xdr:nvSpPr>
        <xdr:cNvPr id="653" name="テキスト ボックス 652"/>
        <xdr:cNvSpPr txBox="1"/>
      </xdr:nvSpPr>
      <xdr:spPr>
        <a:xfrm>
          <a:off x="12547111" y="130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7" name="直線コネクタ 676"/>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8"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9" name="直線コネクタ 678"/>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80"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81" name="直線コネクタ 680"/>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48626</xdr:rowOff>
    </xdr:from>
    <xdr:to>
      <xdr:col>85</xdr:col>
      <xdr:colOff>127000</xdr:colOff>
      <xdr:row>97</xdr:row>
      <xdr:rowOff>69672</xdr:rowOff>
    </xdr:to>
    <xdr:cxnSp macro="">
      <xdr:nvCxnSpPr>
        <xdr:cNvPr id="682" name="直線コネクタ 681"/>
        <xdr:cNvCxnSpPr/>
      </xdr:nvCxnSpPr>
      <xdr:spPr>
        <a:xfrm>
          <a:off x="15481300" y="16679276"/>
          <a:ext cx="8382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3"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4" name="フローチャート: 判断 683"/>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48115</xdr:rowOff>
    </xdr:from>
    <xdr:to>
      <xdr:col>81</xdr:col>
      <xdr:colOff>50800</xdr:colOff>
      <xdr:row>97</xdr:row>
      <xdr:rowOff>48626</xdr:rowOff>
    </xdr:to>
    <xdr:cxnSp macro="">
      <xdr:nvCxnSpPr>
        <xdr:cNvPr id="685" name="直線コネクタ 684"/>
        <xdr:cNvCxnSpPr/>
      </xdr:nvCxnSpPr>
      <xdr:spPr>
        <a:xfrm>
          <a:off x="14592300" y="16678765"/>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6" name="フローチャート: 判断 685"/>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7" name="テキスト ボックス 686"/>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54660</xdr:rowOff>
    </xdr:from>
    <xdr:to>
      <xdr:col>76</xdr:col>
      <xdr:colOff>114300</xdr:colOff>
      <xdr:row>97</xdr:row>
      <xdr:rowOff>48115</xdr:rowOff>
    </xdr:to>
    <xdr:cxnSp macro="">
      <xdr:nvCxnSpPr>
        <xdr:cNvPr id="688" name="直線コネクタ 687"/>
        <xdr:cNvCxnSpPr/>
      </xdr:nvCxnSpPr>
      <xdr:spPr>
        <a:xfrm>
          <a:off x="13703300" y="16342410"/>
          <a:ext cx="889000" cy="33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9" name="フローチャート: 判断 688"/>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90" name="テキスト ボックス 689"/>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54660</xdr:rowOff>
    </xdr:from>
    <xdr:to>
      <xdr:col>71</xdr:col>
      <xdr:colOff>177800</xdr:colOff>
      <xdr:row>96</xdr:row>
      <xdr:rowOff>131814</xdr:rowOff>
    </xdr:to>
    <xdr:cxnSp macro="">
      <xdr:nvCxnSpPr>
        <xdr:cNvPr id="691" name="直線コネクタ 690"/>
        <xdr:cNvCxnSpPr/>
      </xdr:nvCxnSpPr>
      <xdr:spPr>
        <a:xfrm flipV="1">
          <a:off x="12814300" y="16342410"/>
          <a:ext cx="889000" cy="2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2" name="フローチャート: 判断 691"/>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3" name="テキスト ボックス 692"/>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4" name="フローチャート: 判断 693"/>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5" name="テキスト ボックス 694"/>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18872</xdr:rowOff>
    </xdr:from>
    <xdr:to>
      <xdr:col>85</xdr:col>
      <xdr:colOff>177800</xdr:colOff>
      <xdr:row>97</xdr:row>
      <xdr:rowOff>120472</xdr:rowOff>
    </xdr:to>
    <xdr:sp macro="" textlink="">
      <xdr:nvSpPr>
        <xdr:cNvPr id="701" name="楕円 700"/>
        <xdr:cNvSpPr/>
      </xdr:nvSpPr>
      <xdr:spPr>
        <a:xfrm>
          <a:off x="16268700" y="166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41749</xdr:rowOff>
    </xdr:from>
    <xdr:ext cx="534377" cy="259045"/>
    <xdr:sp macro="" textlink="">
      <xdr:nvSpPr>
        <xdr:cNvPr id="702" name="積立金該当値テキスト"/>
        <xdr:cNvSpPr txBox="1"/>
      </xdr:nvSpPr>
      <xdr:spPr>
        <a:xfrm>
          <a:off x="16370300" y="165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169276</xdr:rowOff>
    </xdr:from>
    <xdr:to>
      <xdr:col>81</xdr:col>
      <xdr:colOff>101600</xdr:colOff>
      <xdr:row>97</xdr:row>
      <xdr:rowOff>99426</xdr:rowOff>
    </xdr:to>
    <xdr:sp macro="" textlink="">
      <xdr:nvSpPr>
        <xdr:cNvPr id="703" name="楕円 702"/>
        <xdr:cNvSpPr/>
      </xdr:nvSpPr>
      <xdr:spPr>
        <a:xfrm>
          <a:off x="15430500" y="166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115953</xdr:rowOff>
    </xdr:from>
    <xdr:ext cx="534377" cy="259045"/>
    <xdr:sp macro="" textlink="">
      <xdr:nvSpPr>
        <xdr:cNvPr id="704" name="テキスト ボックス 703"/>
        <xdr:cNvSpPr txBox="1"/>
      </xdr:nvSpPr>
      <xdr:spPr>
        <a:xfrm>
          <a:off x="15214111" y="164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168765</xdr:rowOff>
    </xdr:from>
    <xdr:to>
      <xdr:col>76</xdr:col>
      <xdr:colOff>165100</xdr:colOff>
      <xdr:row>97</xdr:row>
      <xdr:rowOff>98915</xdr:rowOff>
    </xdr:to>
    <xdr:sp macro="" textlink="">
      <xdr:nvSpPr>
        <xdr:cNvPr id="705" name="楕円 704"/>
        <xdr:cNvSpPr/>
      </xdr:nvSpPr>
      <xdr:spPr>
        <a:xfrm>
          <a:off x="14541500" y="166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115442</xdr:rowOff>
    </xdr:from>
    <xdr:ext cx="534377" cy="259045"/>
    <xdr:sp macro="" textlink="">
      <xdr:nvSpPr>
        <xdr:cNvPr id="706" name="テキスト ボックス 705"/>
        <xdr:cNvSpPr txBox="1"/>
      </xdr:nvSpPr>
      <xdr:spPr>
        <a:xfrm>
          <a:off x="14325111" y="164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3860</xdr:rowOff>
    </xdr:from>
    <xdr:to>
      <xdr:col>72</xdr:col>
      <xdr:colOff>38100</xdr:colOff>
      <xdr:row>95</xdr:row>
      <xdr:rowOff>105460</xdr:rowOff>
    </xdr:to>
    <xdr:sp macro="" textlink="">
      <xdr:nvSpPr>
        <xdr:cNvPr id="707" name="楕円 706"/>
        <xdr:cNvSpPr/>
      </xdr:nvSpPr>
      <xdr:spPr>
        <a:xfrm>
          <a:off x="13652500" y="162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121987</xdr:rowOff>
    </xdr:from>
    <xdr:ext cx="534377" cy="259045"/>
    <xdr:sp macro="" textlink="">
      <xdr:nvSpPr>
        <xdr:cNvPr id="708" name="テキスト ボックス 707"/>
        <xdr:cNvSpPr txBox="1"/>
      </xdr:nvSpPr>
      <xdr:spPr>
        <a:xfrm>
          <a:off x="13436111" y="160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81014</xdr:rowOff>
    </xdr:from>
    <xdr:to>
      <xdr:col>67</xdr:col>
      <xdr:colOff>101600</xdr:colOff>
      <xdr:row>97</xdr:row>
      <xdr:rowOff>11164</xdr:rowOff>
    </xdr:to>
    <xdr:sp macro="" textlink="">
      <xdr:nvSpPr>
        <xdr:cNvPr id="709" name="楕円 708"/>
        <xdr:cNvSpPr/>
      </xdr:nvSpPr>
      <xdr:spPr>
        <a:xfrm>
          <a:off x="12763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27691</xdr:rowOff>
    </xdr:from>
    <xdr:ext cx="534377" cy="259045"/>
    <xdr:sp macro="" textlink="">
      <xdr:nvSpPr>
        <xdr:cNvPr id="710" name="テキスト ボックス 709"/>
        <xdr:cNvSpPr txBox="1"/>
      </xdr:nvSpPr>
      <xdr:spPr>
        <a:xfrm>
          <a:off x="12547111" y="163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4" name="直線コネクタ 733"/>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7"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8" name="直線コネクタ 737"/>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101638</xdr:rowOff>
    </xdr:from>
    <xdr:to>
      <xdr:col>116</xdr:col>
      <xdr:colOff>63500</xdr:colOff>
      <xdr:row>38</xdr:row>
      <xdr:rowOff>127089</xdr:rowOff>
    </xdr:to>
    <xdr:cxnSp macro="">
      <xdr:nvCxnSpPr>
        <xdr:cNvPr id="739" name="直線コネクタ 738"/>
        <xdr:cNvCxnSpPr/>
      </xdr:nvCxnSpPr>
      <xdr:spPr>
        <a:xfrm flipV="1">
          <a:off x="21323300" y="6616738"/>
          <a:ext cx="8382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40"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41" name="フローチャート: 判断 740"/>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45479</xdr:rowOff>
    </xdr:from>
    <xdr:to>
      <xdr:col>111</xdr:col>
      <xdr:colOff>177800</xdr:colOff>
      <xdr:row>38</xdr:row>
      <xdr:rowOff>127089</xdr:rowOff>
    </xdr:to>
    <xdr:cxnSp macro="">
      <xdr:nvCxnSpPr>
        <xdr:cNvPr id="742" name="直線コネクタ 741"/>
        <xdr:cNvCxnSpPr/>
      </xdr:nvCxnSpPr>
      <xdr:spPr>
        <a:xfrm>
          <a:off x="20434300" y="6560579"/>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3" name="フローチャート: 判断 742"/>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4" name="テキスト ボックス 743"/>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45479</xdr:rowOff>
    </xdr:from>
    <xdr:to>
      <xdr:col>107</xdr:col>
      <xdr:colOff>50800</xdr:colOff>
      <xdr:row>38</xdr:row>
      <xdr:rowOff>81140</xdr:rowOff>
    </xdr:to>
    <xdr:cxnSp macro="">
      <xdr:nvCxnSpPr>
        <xdr:cNvPr id="745" name="直線コネクタ 744"/>
        <xdr:cNvCxnSpPr/>
      </xdr:nvCxnSpPr>
      <xdr:spPr>
        <a:xfrm flipV="1">
          <a:off x="19545300" y="6560579"/>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6" name="フローチャート: 判断 745"/>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7" name="テキスト ボックス 746"/>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1092</xdr:rowOff>
    </xdr:from>
    <xdr:to>
      <xdr:col>102</xdr:col>
      <xdr:colOff>114300</xdr:colOff>
      <xdr:row>38</xdr:row>
      <xdr:rowOff>81140</xdr:rowOff>
    </xdr:to>
    <xdr:cxnSp macro="">
      <xdr:nvCxnSpPr>
        <xdr:cNvPr id="748" name="直線コネクタ 747"/>
        <xdr:cNvCxnSpPr/>
      </xdr:nvCxnSpPr>
      <xdr:spPr>
        <a:xfrm>
          <a:off x="18656300" y="6516192"/>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9" name="フローチャート: 判断 748"/>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50" name="テキスト ボックス 749"/>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1" name="フローチャート: 判断 750"/>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2" name="テキスト ボックス 751"/>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50838</xdr:rowOff>
    </xdr:from>
    <xdr:to>
      <xdr:col>116</xdr:col>
      <xdr:colOff>114300</xdr:colOff>
      <xdr:row>38</xdr:row>
      <xdr:rowOff>152438</xdr:rowOff>
    </xdr:to>
    <xdr:sp macro="" textlink="">
      <xdr:nvSpPr>
        <xdr:cNvPr id="758" name="楕円 757"/>
        <xdr:cNvSpPr/>
      </xdr:nvSpPr>
      <xdr:spPr>
        <a:xfrm>
          <a:off x="22110700" y="65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10215</xdr:rowOff>
    </xdr:from>
    <xdr:ext cx="469744" cy="259045"/>
    <xdr:sp macro="" textlink="">
      <xdr:nvSpPr>
        <xdr:cNvPr id="759" name="投資及び出資金該当値テキスト"/>
        <xdr:cNvSpPr txBox="1"/>
      </xdr:nvSpPr>
      <xdr:spPr>
        <a:xfrm>
          <a:off x="22212300" y="63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76289</xdr:rowOff>
    </xdr:from>
    <xdr:to>
      <xdr:col>112</xdr:col>
      <xdr:colOff>38100</xdr:colOff>
      <xdr:row>39</xdr:row>
      <xdr:rowOff>6439</xdr:rowOff>
    </xdr:to>
    <xdr:sp macro="" textlink="">
      <xdr:nvSpPr>
        <xdr:cNvPr id="760" name="楕円 759"/>
        <xdr:cNvSpPr/>
      </xdr:nvSpPr>
      <xdr:spPr>
        <a:xfrm>
          <a:off x="21272500" y="65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22966</xdr:rowOff>
    </xdr:from>
    <xdr:ext cx="469744" cy="259045"/>
    <xdr:sp macro="" textlink="">
      <xdr:nvSpPr>
        <xdr:cNvPr id="761" name="テキスト ボックス 760"/>
        <xdr:cNvSpPr txBox="1"/>
      </xdr:nvSpPr>
      <xdr:spPr>
        <a:xfrm>
          <a:off x="21088428" y="636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166129</xdr:rowOff>
    </xdr:from>
    <xdr:to>
      <xdr:col>107</xdr:col>
      <xdr:colOff>101600</xdr:colOff>
      <xdr:row>38</xdr:row>
      <xdr:rowOff>96279</xdr:rowOff>
    </xdr:to>
    <xdr:sp macro="" textlink="">
      <xdr:nvSpPr>
        <xdr:cNvPr id="762" name="楕円 761"/>
        <xdr:cNvSpPr/>
      </xdr:nvSpPr>
      <xdr:spPr>
        <a:xfrm>
          <a:off x="20383500" y="65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112806</xdr:rowOff>
    </xdr:from>
    <xdr:ext cx="469744" cy="259045"/>
    <xdr:sp macro="" textlink="">
      <xdr:nvSpPr>
        <xdr:cNvPr id="763" name="テキスト ボックス 762"/>
        <xdr:cNvSpPr txBox="1"/>
      </xdr:nvSpPr>
      <xdr:spPr>
        <a:xfrm>
          <a:off x="20199428" y="628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30340</xdr:rowOff>
    </xdr:from>
    <xdr:to>
      <xdr:col>102</xdr:col>
      <xdr:colOff>165100</xdr:colOff>
      <xdr:row>38</xdr:row>
      <xdr:rowOff>131940</xdr:rowOff>
    </xdr:to>
    <xdr:sp macro="" textlink="">
      <xdr:nvSpPr>
        <xdr:cNvPr id="764" name="楕円 763"/>
        <xdr:cNvSpPr/>
      </xdr:nvSpPr>
      <xdr:spPr>
        <a:xfrm>
          <a:off x="19494500" y="65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148467</xdr:rowOff>
    </xdr:from>
    <xdr:ext cx="469744" cy="259045"/>
    <xdr:sp macro="" textlink="">
      <xdr:nvSpPr>
        <xdr:cNvPr id="765" name="テキスト ボックス 764"/>
        <xdr:cNvSpPr txBox="1"/>
      </xdr:nvSpPr>
      <xdr:spPr>
        <a:xfrm>
          <a:off x="19310428" y="63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121742</xdr:rowOff>
    </xdr:from>
    <xdr:to>
      <xdr:col>98</xdr:col>
      <xdr:colOff>38100</xdr:colOff>
      <xdr:row>38</xdr:row>
      <xdr:rowOff>51892</xdr:rowOff>
    </xdr:to>
    <xdr:sp macro="" textlink="">
      <xdr:nvSpPr>
        <xdr:cNvPr id="766" name="楕円 765"/>
        <xdr:cNvSpPr/>
      </xdr:nvSpPr>
      <xdr:spPr>
        <a:xfrm>
          <a:off x="18605500" y="64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68419</xdr:rowOff>
    </xdr:from>
    <xdr:ext cx="469744" cy="259045"/>
    <xdr:sp macro="" textlink="">
      <xdr:nvSpPr>
        <xdr:cNvPr id="767" name="テキスト ボックス 766"/>
        <xdr:cNvSpPr txBox="1"/>
      </xdr:nvSpPr>
      <xdr:spPr>
        <a:xfrm>
          <a:off x="18421428" y="624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9" name="直線コネクタ 788"/>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2"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3" name="直線コネクタ 792"/>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5"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6" name="フローチャート: 判断 795"/>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8" name="フローチャート: 判断 797"/>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9" name="テキスト ボックス 798"/>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801" name="フローチャート: 判断 800"/>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2" name="テキスト ボックス 801"/>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4" name="フローチャート: 判断 803"/>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5" name="テキスト ボックス 804"/>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6" name="フローチャート: 判断 805"/>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7" name="テキスト ボックス 806"/>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9" name="直線コネクタ 848"/>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50"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51" name="直線コネクタ 850"/>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2"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3" name="直線コネクタ 852"/>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88069</xdr:rowOff>
    </xdr:from>
    <xdr:to>
      <xdr:col>116</xdr:col>
      <xdr:colOff>63500</xdr:colOff>
      <xdr:row>76</xdr:row>
      <xdr:rowOff>121168</xdr:rowOff>
    </xdr:to>
    <xdr:cxnSp macro="">
      <xdr:nvCxnSpPr>
        <xdr:cNvPr id="854" name="直線コネクタ 853"/>
        <xdr:cNvCxnSpPr/>
      </xdr:nvCxnSpPr>
      <xdr:spPr>
        <a:xfrm flipV="1">
          <a:off x="21323300" y="13118269"/>
          <a:ext cx="8382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5"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6" name="フローチャート: 判断 855"/>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121168</xdr:rowOff>
    </xdr:from>
    <xdr:to>
      <xdr:col>111</xdr:col>
      <xdr:colOff>177800</xdr:colOff>
      <xdr:row>76</xdr:row>
      <xdr:rowOff>149758</xdr:rowOff>
    </xdr:to>
    <xdr:cxnSp macro="">
      <xdr:nvCxnSpPr>
        <xdr:cNvPr id="857" name="直線コネクタ 856"/>
        <xdr:cNvCxnSpPr/>
      </xdr:nvCxnSpPr>
      <xdr:spPr>
        <a:xfrm flipV="1">
          <a:off x="20434300" y="13151368"/>
          <a:ext cx="8890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8" name="フローチャート: 判断 857"/>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9" name="テキスト ボックス 858"/>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149758</xdr:rowOff>
    </xdr:from>
    <xdr:to>
      <xdr:col>107</xdr:col>
      <xdr:colOff>50800</xdr:colOff>
      <xdr:row>77</xdr:row>
      <xdr:rowOff>19408</xdr:rowOff>
    </xdr:to>
    <xdr:cxnSp macro="">
      <xdr:nvCxnSpPr>
        <xdr:cNvPr id="860" name="直線コネクタ 859"/>
        <xdr:cNvCxnSpPr/>
      </xdr:nvCxnSpPr>
      <xdr:spPr>
        <a:xfrm flipV="1">
          <a:off x="19545300" y="13179958"/>
          <a:ext cx="889000" cy="4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61" name="フローチャート: 判断 860"/>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2" name="テキスト ボックス 861"/>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17661</xdr:rowOff>
    </xdr:from>
    <xdr:to>
      <xdr:col>102</xdr:col>
      <xdr:colOff>114300</xdr:colOff>
      <xdr:row>77</xdr:row>
      <xdr:rowOff>19408</xdr:rowOff>
    </xdr:to>
    <xdr:cxnSp macro="">
      <xdr:nvCxnSpPr>
        <xdr:cNvPr id="863" name="直線コネクタ 862"/>
        <xdr:cNvCxnSpPr/>
      </xdr:nvCxnSpPr>
      <xdr:spPr>
        <a:xfrm>
          <a:off x="18656300" y="13219311"/>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4" name="フローチャート: 判断 863"/>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5" name="テキスト ボックス 864"/>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6" name="フローチャート: 判断 865"/>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7" name="テキスト ボックス 866"/>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37269</xdr:rowOff>
    </xdr:from>
    <xdr:to>
      <xdr:col>116</xdr:col>
      <xdr:colOff>114300</xdr:colOff>
      <xdr:row>76</xdr:row>
      <xdr:rowOff>138869</xdr:rowOff>
    </xdr:to>
    <xdr:sp macro="" textlink="">
      <xdr:nvSpPr>
        <xdr:cNvPr id="873" name="楕円 872"/>
        <xdr:cNvSpPr/>
      </xdr:nvSpPr>
      <xdr:spPr>
        <a:xfrm>
          <a:off x="22110700" y="130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15696</xdr:rowOff>
    </xdr:from>
    <xdr:ext cx="534377" cy="259045"/>
    <xdr:sp macro="" textlink="">
      <xdr:nvSpPr>
        <xdr:cNvPr id="874" name="繰出金該当値テキスト"/>
        <xdr:cNvSpPr txBox="1"/>
      </xdr:nvSpPr>
      <xdr:spPr>
        <a:xfrm>
          <a:off x="22212300" y="130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70368</xdr:rowOff>
    </xdr:from>
    <xdr:to>
      <xdr:col>112</xdr:col>
      <xdr:colOff>38100</xdr:colOff>
      <xdr:row>77</xdr:row>
      <xdr:rowOff>518</xdr:rowOff>
    </xdr:to>
    <xdr:sp macro="" textlink="">
      <xdr:nvSpPr>
        <xdr:cNvPr id="875" name="楕円 874"/>
        <xdr:cNvSpPr/>
      </xdr:nvSpPr>
      <xdr:spPr>
        <a:xfrm>
          <a:off x="21272500" y="131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163095</xdr:rowOff>
    </xdr:from>
    <xdr:ext cx="534377" cy="259045"/>
    <xdr:sp macro="" textlink="">
      <xdr:nvSpPr>
        <xdr:cNvPr id="876" name="テキスト ボックス 875"/>
        <xdr:cNvSpPr txBox="1"/>
      </xdr:nvSpPr>
      <xdr:spPr>
        <a:xfrm>
          <a:off x="21056111" y="1319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98958</xdr:rowOff>
    </xdr:from>
    <xdr:to>
      <xdr:col>107</xdr:col>
      <xdr:colOff>101600</xdr:colOff>
      <xdr:row>77</xdr:row>
      <xdr:rowOff>29108</xdr:rowOff>
    </xdr:to>
    <xdr:sp macro="" textlink="">
      <xdr:nvSpPr>
        <xdr:cNvPr id="877" name="楕円 876"/>
        <xdr:cNvSpPr/>
      </xdr:nvSpPr>
      <xdr:spPr>
        <a:xfrm>
          <a:off x="20383500" y="131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20235</xdr:rowOff>
    </xdr:from>
    <xdr:ext cx="534377" cy="259045"/>
    <xdr:sp macro="" textlink="">
      <xdr:nvSpPr>
        <xdr:cNvPr id="878" name="テキスト ボックス 877"/>
        <xdr:cNvSpPr txBox="1"/>
      </xdr:nvSpPr>
      <xdr:spPr>
        <a:xfrm>
          <a:off x="20167111" y="132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140058</xdr:rowOff>
    </xdr:from>
    <xdr:to>
      <xdr:col>102</xdr:col>
      <xdr:colOff>165100</xdr:colOff>
      <xdr:row>77</xdr:row>
      <xdr:rowOff>70208</xdr:rowOff>
    </xdr:to>
    <xdr:sp macro="" textlink="">
      <xdr:nvSpPr>
        <xdr:cNvPr id="879" name="楕円 878"/>
        <xdr:cNvSpPr/>
      </xdr:nvSpPr>
      <xdr:spPr>
        <a:xfrm>
          <a:off x="19494500" y="131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61335</xdr:rowOff>
    </xdr:from>
    <xdr:ext cx="534377" cy="259045"/>
    <xdr:sp macro="" textlink="">
      <xdr:nvSpPr>
        <xdr:cNvPr id="880" name="テキスト ボックス 879"/>
        <xdr:cNvSpPr txBox="1"/>
      </xdr:nvSpPr>
      <xdr:spPr>
        <a:xfrm>
          <a:off x="19278111" y="132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138311</xdr:rowOff>
    </xdr:from>
    <xdr:to>
      <xdr:col>98</xdr:col>
      <xdr:colOff>38100</xdr:colOff>
      <xdr:row>77</xdr:row>
      <xdr:rowOff>68461</xdr:rowOff>
    </xdr:to>
    <xdr:sp macro="" textlink="">
      <xdr:nvSpPr>
        <xdr:cNvPr id="881" name="楕円 880"/>
        <xdr:cNvSpPr/>
      </xdr:nvSpPr>
      <xdr:spPr>
        <a:xfrm>
          <a:off x="18605500" y="131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59588</xdr:rowOff>
    </xdr:from>
    <xdr:ext cx="534377" cy="259045"/>
    <xdr:sp macro="" textlink="">
      <xdr:nvSpPr>
        <xdr:cNvPr id="882" name="テキスト ボックス 881"/>
        <xdr:cNvSpPr txBox="1"/>
      </xdr:nvSpPr>
      <xdr:spPr>
        <a:xfrm>
          <a:off x="18389111" y="132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6" name="テキスト ボックス 89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8" name="テキスト ボックス 89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0" name="テキスト ボックス 89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2" name="テキスト ボックス 90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6" name="直線コネクタ 905"/>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7"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9"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10" name="直線コネクタ 909"/>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2"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3" name="フローチャート: 判断 912"/>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5" name="フローチャート: 判断 914"/>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6" name="テキスト ボックス 915"/>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8" name="フローチャート: 判断 917"/>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9" name="テキスト ボックス 918"/>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21" name="フローチャート: 判断 920"/>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2" name="テキスト ボックス 921"/>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3" name="フローチャート: 判断 922"/>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4" name="テキスト ボックス 923"/>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31"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3" name="テキスト ボックス 932"/>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5" name="テキスト ボックス 93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7" name="テキスト ボックス 93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9" name="テキスト ボックス 93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町村合併により職員数や公共施設が類似団体より多いため、人件費や物件費が高くなっている。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また、学校等の教育施設の再編により、普通建設事業費も、類似団体と比較すると、高い割合となってい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年度以降は大規模な新規事業が少ないため、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し低い割合となった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現在、定員適正化計画や、公共施設等総合管理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に基づき、長期的視点に立った定員管理、公共施設の再編に取り組んでいるが、引き続き、</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健全な財政運営</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39,026
38,701
230.12
22,860,737
21,551,932
1,102,662
15,039,740
24,470,287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87122</xdr:rowOff>
    </xdr:from>
    <xdr:to>
      <xdr:col>24</xdr:col>
      <xdr:colOff>63500</xdr:colOff>
      <xdr:row>35</xdr:row>
      <xdr:rowOff>132652</xdr:rowOff>
    </xdr:to>
    <xdr:cxnSp macro="">
      <xdr:nvCxnSpPr>
        <xdr:cNvPr id="61" name="直線コネクタ 60"/>
        <xdr:cNvCxnSpPr/>
      </xdr:nvCxnSpPr>
      <xdr:spPr>
        <a:xfrm>
          <a:off x="3797300" y="6087872"/>
          <a:ext cx="8382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42354</xdr:rowOff>
    </xdr:from>
    <xdr:to>
      <xdr:col>19</xdr:col>
      <xdr:colOff>177800</xdr:colOff>
      <xdr:row>35</xdr:row>
      <xdr:rowOff>87122</xdr:rowOff>
    </xdr:to>
    <xdr:cxnSp macro="">
      <xdr:nvCxnSpPr>
        <xdr:cNvPr id="64" name="直線コネクタ 63"/>
        <xdr:cNvCxnSpPr/>
      </xdr:nvCxnSpPr>
      <xdr:spPr>
        <a:xfrm>
          <a:off x="2908300" y="6043104"/>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42354</xdr:rowOff>
    </xdr:from>
    <xdr:to>
      <xdr:col>15</xdr:col>
      <xdr:colOff>50800</xdr:colOff>
      <xdr:row>35</xdr:row>
      <xdr:rowOff>74359</xdr:rowOff>
    </xdr:to>
    <xdr:cxnSp macro="">
      <xdr:nvCxnSpPr>
        <xdr:cNvPr id="67" name="直線コネクタ 66"/>
        <xdr:cNvCxnSpPr/>
      </xdr:nvCxnSpPr>
      <xdr:spPr>
        <a:xfrm flipV="1">
          <a:off x="2019300" y="604310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16637</xdr:rowOff>
    </xdr:from>
    <xdr:to>
      <xdr:col>10</xdr:col>
      <xdr:colOff>114300</xdr:colOff>
      <xdr:row>35</xdr:row>
      <xdr:rowOff>74359</xdr:rowOff>
    </xdr:to>
    <xdr:cxnSp macro="">
      <xdr:nvCxnSpPr>
        <xdr:cNvPr id="70" name="直線コネクタ 69"/>
        <xdr:cNvCxnSpPr/>
      </xdr:nvCxnSpPr>
      <xdr:spPr>
        <a:xfrm>
          <a:off x="1130300" y="6017387"/>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81852</xdr:rowOff>
    </xdr:from>
    <xdr:to>
      <xdr:col>24</xdr:col>
      <xdr:colOff>114300</xdr:colOff>
      <xdr:row>36</xdr:row>
      <xdr:rowOff>12002</xdr:rowOff>
    </xdr:to>
    <xdr:sp macro="" textlink="">
      <xdr:nvSpPr>
        <xdr:cNvPr id="80" name="楕円 79"/>
        <xdr:cNvSpPr/>
      </xdr:nvSpPr>
      <xdr:spPr>
        <a:xfrm>
          <a:off x="45847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104729</xdr:rowOff>
    </xdr:from>
    <xdr:ext cx="469744" cy="259045"/>
    <xdr:sp macro="" textlink="">
      <xdr:nvSpPr>
        <xdr:cNvPr id="81" name="議会費該当値テキスト"/>
        <xdr:cNvSpPr txBox="1"/>
      </xdr:nvSpPr>
      <xdr:spPr>
        <a:xfrm>
          <a:off x="4686300" y="593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36322</xdr:rowOff>
    </xdr:from>
    <xdr:to>
      <xdr:col>20</xdr:col>
      <xdr:colOff>38100</xdr:colOff>
      <xdr:row>35</xdr:row>
      <xdr:rowOff>137922</xdr:rowOff>
    </xdr:to>
    <xdr:sp macro="" textlink="">
      <xdr:nvSpPr>
        <xdr:cNvPr id="82" name="楕円 81"/>
        <xdr:cNvSpPr/>
      </xdr:nvSpPr>
      <xdr:spPr>
        <a:xfrm>
          <a:off x="3746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154449</xdr:rowOff>
    </xdr:from>
    <xdr:ext cx="469744" cy="259045"/>
    <xdr:sp macro="" textlink="">
      <xdr:nvSpPr>
        <xdr:cNvPr id="83" name="テキスト ボックス 82"/>
        <xdr:cNvSpPr txBox="1"/>
      </xdr:nvSpPr>
      <xdr:spPr>
        <a:xfrm>
          <a:off x="3562428"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163004</xdr:rowOff>
    </xdr:from>
    <xdr:to>
      <xdr:col>15</xdr:col>
      <xdr:colOff>101600</xdr:colOff>
      <xdr:row>35</xdr:row>
      <xdr:rowOff>93154</xdr:rowOff>
    </xdr:to>
    <xdr:sp macro="" textlink="">
      <xdr:nvSpPr>
        <xdr:cNvPr id="84" name="楕円 83"/>
        <xdr:cNvSpPr/>
      </xdr:nvSpPr>
      <xdr:spPr>
        <a:xfrm>
          <a:off x="28575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109681</xdr:rowOff>
    </xdr:from>
    <xdr:ext cx="469744" cy="259045"/>
    <xdr:sp macro="" textlink="">
      <xdr:nvSpPr>
        <xdr:cNvPr id="85" name="テキスト ボックス 84"/>
        <xdr:cNvSpPr txBox="1"/>
      </xdr:nvSpPr>
      <xdr:spPr>
        <a:xfrm>
          <a:off x="2673428" y="576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23559</xdr:rowOff>
    </xdr:from>
    <xdr:to>
      <xdr:col>10</xdr:col>
      <xdr:colOff>165100</xdr:colOff>
      <xdr:row>35</xdr:row>
      <xdr:rowOff>125159</xdr:rowOff>
    </xdr:to>
    <xdr:sp macro="" textlink="">
      <xdr:nvSpPr>
        <xdr:cNvPr id="86" name="楕円 85"/>
        <xdr:cNvSpPr/>
      </xdr:nvSpPr>
      <xdr:spPr>
        <a:xfrm>
          <a:off x="1968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141686</xdr:rowOff>
    </xdr:from>
    <xdr:ext cx="469744" cy="259045"/>
    <xdr:sp macro="" textlink="">
      <xdr:nvSpPr>
        <xdr:cNvPr id="87" name="テキスト ボックス 86"/>
        <xdr:cNvSpPr txBox="1"/>
      </xdr:nvSpPr>
      <xdr:spPr>
        <a:xfrm>
          <a:off x="1784428"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137287</xdr:rowOff>
    </xdr:from>
    <xdr:to>
      <xdr:col>6</xdr:col>
      <xdr:colOff>38100</xdr:colOff>
      <xdr:row>35</xdr:row>
      <xdr:rowOff>67437</xdr:rowOff>
    </xdr:to>
    <xdr:sp macro="" textlink="">
      <xdr:nvSpPr>
        <xdr:cNvPr id="88" name="楕円 87"/>
        <xdr:cNvSpPr/>
      </xdr:nvSpPr>
      <xdr:spPr>
        <a:xfrm>
          <a:off x="1079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83964</xdr:rowOff>
    </xdr:from>
    <xdr:ext cx="469744" cy="259045"/>
    <xdr:sp macro="" textlink="">
      <xdr:nvSpPr>
        <xdr:cNvPr id="89" name="テキスト ボックス 88"/>
        <xdr:cNvSpPr txBox="1"/>
      </xdr:nvSpPr>
      <xdr:spPr>
        <a:xfrm>
          <a:off x="895428" y="57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145931</xdr:rowOff>
    </xdr:from>
    <xdr:to>
      <xdr:col>24</xdr:col>
      <xdr:colOff>63500</xdr:colOff>
      <xdr:row>56</xdr:row>
      <xdr:rowOff>84699</xdr:rowOff>
    </xdr:to>
    <xdr:cxnSp macro="">
      <xdr:nvCxnSpPr>
        <xdr:cNvPr id="116" name="直線コネクタ 115"/>
        <xdr:cNvCxnSpPr/>
      </xdr:nvCxnSpPr>
      <xdr:spPr>
        <a:xfrm flipV="1">
          <a:off x="3797300" y="9575681"/>
          <a:ext cx="838200" cy="1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106910</xdr:rowOff>
    </xdr:from>
    <xdr:to>
      <xdr:col>19</xdr:col>
      <xdr:colOff>177800</xdr:colOff>
      <xdr:row>56</xdr:row>
      <xdr:rowOff>84699</xdr:rowOff>
    </xdr:to>
    <xdr:cxnSp macro="">
      <xdr:nvCxnSpPr>
        <xdr:cNvPr id="119" name="直線コネクタ 118"/>
        <xdr:cNvCxnSpPr/>
      </xdr:nvCxnSpPr>
      <xdr:spPr>
        <a:xfrm>
          <a:off x="2908300" y="9536660"/>
          <a:ext cx="889000" cy="14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123433</xdr:rowOff>
    </xdr:from>
    <xdr:to>
      <xdr:col>15</xdr:col>
      <xdr:colOff>50800</xdr:colOff>
      <xdr:row>55</xdr:row>
      <xdr:rowOff>106910</xdr:rowOff>
    </xdr:to>
    <xdr:cxnSp macro="">
      <xdr:nvCxnSpPr>
        <xdr:cNvPr id="122" name="直線コネクタ 121"/>
        <xdr:cNvCxnSpPr/>
      </xdr:nvCxnSpPr>
      <xdr:spPr>
        <a:xfrm>
          <a:off x="2019300" y="9381733"/>
          <a:ext cx="889000" cy="1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123433</xdr:rowOff>
    </xdr:from>
    <xdr:to>
      <xdr:col>10</xdr:col>
      <xdr:colOff>114300</xdr:colOff>
      <xdr:row>55</xdr:row>
      <xdr:rowOff>165294</xdr:rowOff>
    </xdr:to>
    <xdr:cxnSp macro="">
      <xdr:nvCxnSpPr>
        <xdr:cNvPr id="125" name="直線コネクタ 124"/>
        <xdr:cNvCxnSpPr/>
      </xdr:nvCxnSpPr>
      <xdr:spPr>
        <a:xfrm flipV="1">
          <a:off x="1130300" y="9381733"/>
          <a:ext cx="889000" cy="2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95131</xdr:rowOff>
    </xdr:from>
    <xdr:to>
      <xdr:col>24</xdr:col>
      <xdr:colOff>114300</xdr:colOff>
      <xdr:row>56</xdr:row>
      <xdr:rowOff>25281</xdr:rowOff>
    </xdr:to>
    <xdr:sp macro="" textlink="">
      <xdr:nvSpPr>
        <xdr:cNvPr id="135" name="楕円 134"/>
        <xdr:cNvSpPr/>
      </xdr:nvSpPr>
      <xdr:spPr>
        <a:xfrm>
          <a:off x="4584700" y="95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118008</xdr:rowOff>
    </xdr:from>
    <xdr:ext cx="599010" cy="259045"/>
    <xdr:sp macro="" textlink="">
      <xdr:nvSpPr>
        <xdr:cNvPr id="136" name="総務費該当値テキスト"/>
        <xdr:cNvSpPr txBox="1"/>
      </xdr:nvSpPr>
      <xdr:spPr>
        <a:xfrm>
          <a:off x="4686300" y="937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33899</xdr:rowOff>
    </xdr:from>
    <xdr:to>
      <xdr:col>20</xdr:col>
      <xdr:colOff>38100</xdr:colOff>
      <xdr:row>56</xdr:row>
      <xdr:rowOff>135499</xdr:rowOff>
    </xdr:to>
    <xdr:sp macro="" textlink="">
      <xdr:nvSpPr>
        <xdr:cNvPr id="137" name="楕円 136"/>
        <xdr:cNvSpPr/>
      </xdr:nvSpPr>
      <xdr:spPr>
        <a:xfrm>
          <a:off x="3746500" y="96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152026</xdr:rowOff>
    </xdr:from>
    <xdr:ext cx="534377" cy="259045"/>
    <xdr:sp macro="" textlink="">
      <xdr:nvSpPr>
        <xdr:cNvPr id="138" name="テキスト ボックス 137"/>
        <xdr:cNvSpPr txBox="1"/>
      </xdr:nvSpPr>
      <xdr:spPr>
        <a:xfrm>
          <a:off x="3530111" y="941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56110</xdr:rowOff>
    </xdr:from>
    <xdr:to>
      <xdr:col>15</xdr:col>
      <xdr:colOff>101600</xdr:colOff>
      <xdr:row>55</xdr:row>
      <xdr:rowOff>157710</xdr:rowOff>
    </xdr:to>
    <xdr:sp macro="" textlink="">
      <xdr:nvSpPr>
        <xdr:cNvPr id="139" name="楕円 138"/>
        <xdr:cNvSpPr/>
      </xdr:nvSpPr>
      <xdr:spPr>
        <a:xfrm>
          <a:off x="2857500" y="9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2787</xdr:rowOff>
    </xdr:from>
    <xdr:ext cx="599010" cy="259045"/>
    <xdr:sp macro="" textlink="">
      <xdr:nvSpPr>
        <xdr:cNvPr id="140" name="テキスト ボックス 139"/>
        <xdr:cNvSpPr txBox="1"/>
      </xdr:nvSpPr>
      <xdr:spPr>
        <a:xfrm>
          <a:off x="2608795" y="926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72633</xdr:rowOff>
    </xdr:from>
    <xdr:to>
      <xdr:col>10</xdr:col>
      <xdr:colOff>165100</xdr:colOff>
      <xdr:row>55</xdr:row>
      <xdr:rowOff>2783</xdr:rowOff>
    </xdr:to>
    <xdr:sp macro="" textlink="">
      <xdr:nvSpPr>
        <xdr:cNvPr id="141" name="楕円 140"/>
        <xdr:cNvSpPr/>
      </xdr:nvSpPr>
      <xdr:spPr>
        <a:xfrm>
          <a:off x="1968500" y="93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19310</xdr:rowOff>
    </xdr:from>
    <xdr:ext cx="599010" cy="259045"/>
    <xdr:sp macro="" textlink="">
      <xdr:nvSpPr>
        <xdr:cNvPr id="142" name="テキスト ボックス 141"/>
        <xdr:cNvSpPr txBox="1"/>
      </xdr:nvSpPr>
      <xdr:spPr>
        <a:xfrm>
          <a:off x="1719795" y="910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114494</xdr:rowOff>
    </xdr:from>
    <xdr:to>
      <xdr:col>6</xdr:col>
      <xdr:colOff>38100</xdr:colOff>
      <xdr:row>56</xdr:row>
      <xdr:rowOff>44644</xdr:rowOff>
    </xdr:to>
    <xdr:sp macro="" textlink="">
      <xdr:nvSpPr>
        <xdr:cNvPr id="143" name="楕円 142"/>
        <xdr:cNvSpPr/>
      </xdr:nvSpPr>
      <xdr:spPr>
        <a:xfrm>
          <a:off x="1079500" y="95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61171</xdr:rowOff>
    </xdr:from>
    <xdr:ext cx="599010" cy="259045"/>
    <xdr:sp macro="" textlink="">
      <xdr:nvSpPr>
        <xdr:cNvPr id="144" name="テキスト ボックス 143"/>
        <xdr:cNvSpPr txBox="1"/>
      </xdr:nvSpPr>
      <xdr:spPr>
        <a:xfrm>
          <a:off x="830795" y="931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150642</xdr:rowOff>
    </xdr:from>
    <xdr:to>
      <xdr:col>24</xdr:col>
      <xdr:colOff>63500</xdr:colOff>
      <xdr:row>77</xdr:row>
      <xdr:rowOff>41729</xdr:rowOff>
    </xdr:to>
    <xdr:cxnSp macro="">
      <xdr:nvCxnSpPr>
        <xdr:cNvPr id="174" name="直線コネクタ 173"/>
        <xdr:cNvCxnSpPr/>
      </xdr:nvCxnSpPr>
      <xdr:spPr>
        <a:xfrm>
          <a:off x="3797300" y="13180842"/>
          <a:ext cx="838200" cy="6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150642</xdr:rowOff>
    </xdr:from>
    <xdr:to>
      <xdr:col>19</xdr:col>
      <xdr:colOff>177800</xdr:colOff>
      <xdr:row>77</xdr:row>
      <xdr:rowOff>13650</xdr:rowOff>
    </xdr:to>
    <xdr:cxnSp macro="">
      <xdr:nvCxnSpPr>
        <xdr:cNvPr id="177" name="直線コネクタ 176"/>
        <xdr:cNvCxnSpPr/>
      </xdr:nvCxnSpPr>
      <xdr:spPr>
        <a:xfrm flipV="1">
          <a:off x="2908300" y="13180842"/>
          <a:ext cx="889000" cy="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13650</xdr:rowOff>
    </xdr:from>
    <xdr:to>
      <xdr:col>15</xdr:col>
      <xdr:colOff>50800</xdr:colOff>
      <xdr:row>77</xdr:row>
      <xdr:rowOff>110286</xdr:rowOff>
    </xdr:to>
    <xdr:cxnSp macro="">
      <xdr:nvCxnSpPr>
        <xdr:cNvPr id="180" name="直線コネクタ 179"/>
        <xdr:cNvCxnSpPr/>
      </xdr:nvCxnSpPr>
      <xdr:spPr>
        <a:xfrm flipV="1">
          <a:off x="2019300" y="13215300"/>
          <a:ext cx="889000" cy="9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110286</xdr:rowOff>
    </xdr:from>
    <xdr:to>
      <xdr:col>10</xdr:col>
      <xdr:colOff>114300</xdr:colOff>
      <xdr:row>77</xdr:row>
      <xdr:rowOff>147191</xdr:rowOff>
    </xdr:to>
    <xdr:cxnSp macro="">
      <xdr:nvCxnSpPr>
        <xdr:cNvPr id="183" name="直線コネクタ 182"/>
        <xdr:cNvCxnSpPr/>
      </xdr:nvCxnSpPr>
      <xdr:spPr>
        <a:xfrm flipV="1">
          <a:off x="1130300" y="13311936"/>
          <a:ext cx="889000" cy="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162379</xdr:rowOff>
    </xdr:from>
    <xdr:to>
      <xdr:col>24</xdr:col>
      <xdr:colOff>114300</xdr:colOff>
      <xdr:row>77</xdr:row>
      <xdr:rowOff>92529</xdr:rowOff>
    </xdr:to>
    <xdr:sp macro="" textlink="">
      <xdr:nvSpPr>
        <xdr:cNvPr id="193" name="楕円 192"/>
        <xdr:cNvSpPr/>
      </xdr:nvSpPr>
      <xdr:spPr>
        <a:xfrm>
          <a:off x="4584700" y="131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140806</xdr:rowOff>
    </xdr:from>
    <xdr:ext cx="599010" cy="259045"/>
    <xdr:sp macro="" textlink="">
      <xdr:nvSpPr>
        <xdr:cNvPr id="194" name="民生費該当値テキスト"/>
        <xdr:cNvSpPr txBox="1"/>
      </xdr:nvSpPr>
      <xdr:spPr>
        <a:xfrm>
          <a:off x="4686300" y="131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99842</xdr:rowOff>
    </xdr:from>
    <xdr:to>
      <xdr:col>20</xdr:col>
      <xdr:colOff>38100</xdr:colOff>
      <xdr:row>77</xdr:row>
      <xdr:rowOff>29992</xdr:rowOff>
    </xdr:to>
    <xdr:sp macro="" textlink="">
      <xdr:nvSpPr>
        <xdr:cNvPr id="195" name="楕円 194"/>
        <xdr:cNvSpPr/>
      </xdr:nvSpPr>
      <xdr:spPr>
        <a:xfrm>
          <a:off x="3746500" y="131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21119</xdr:rowOff>
    </xdr:from>
    <xdr:ext cx="599010" cy="259045"/>
    <xdr:sp macro="" textlink="">
      <xdr:nvSpPr>
        <xdr:cNvPr id="196" name="テキスト ボックス 195"/>
        <xdr:cNvSpPr txBox="1"/>
      </xdr:nvSpPr>
      <xdr:spPr>
        <a:xfrm>
          <a:off x="3497795" y="1322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134300</xdr:rowOff>
    </xdr:from>
    <xdr:to>
      <xdr:col>15</xdr:col>
      <xdr:colOff>101600</xdr:colOff>
      <xdr:row>77</xdr:row>
      <xdr:rowOff>64450</xdr:rowOff>
    </xdr:to>
    <xdr:sp macro="" textlink="">
      <xdr:nvSpPr>
        <xdr:cNvPr id="197" name="楕円 196"/>
        <xdr:cNvSpPr/>
      </xdr:nvSpPr>
      <xdr:spPr>
        <a:xfrm>
          <a:off x="2857500" y="131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55577</xdr:rowOff>
    </xdr:from>
    <xdr:ext cx="599010" cy="259045"/>
    <xdr:sp macro="" textlink="">
      <xdr:nvSpPr>
        <xdr:cNvPr id="198" name="テキスト ボックス 197"/>
        <xdr:cNvSpPr txBox="1"/>
      </xdr:nvSpPr>
      <xdr:spPr>
        <a:xfrm>
          <a:off x="2608795" y="132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59486</xdr:rowOff>
    </xdr:from>
    <xdr:to>
      <xdr:col>10</xdr:col>
      <xdr:colOff>165100</xdr:colOff>
      <xdr:row>77</xdr:row>
      <xdr:rowOff>161086</xdr:rowOff>
    </xdr:to>
    <xdr:sp macro="" textlink="">
      <xdr:nvSpPr>
        <xdr:cNvPr id="199" name="楕円 198"/>
        <xdr:cNvSpPr/>
      </xdr:nvSpPr>
      <xdr:spPr>
        <a:xfrm>
          <a:off x="1968500" y="132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152213</xdr:rowOff>
    </xdr:from>
    <xdr:ext cx="599010" cy="259045"/>
    <xdr:sp macro="" textlink="">
      <xdr:nvSpPr>
        <xdr:cNvPr id="200" name="テキスト ボックス 199"/>
        <xdr:cNvSpPr txBox="1"/>
      </xdr:nvSpPr>
      <xdr:spPr>
        <a:xfrm>
          <a:off x="1719795" y="1335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96391</xdr:rowOff>
    </xdr:from>
    <xdr:to>
      <xdr:col>6</xdr:col>
      <xdr:colOff>38100</xdr:colOff>
      <xdr:row>78</xdr:row>
      <xdr:rowOff>26541</xdr:rowOff>
    </xdr:to>
    <xdr:sp macro="" textlink="">
      <xdr:nvSpPr>
        <xdr:cNvPr id="201" name="楕円 200"/>
        <xdr:cNvSpPr/>
      </xdr:nvSpPr>
      <xdr:spPr>
        <a:xfrm>
          <a:off x="1079500" y="132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17668</xdr:rowOff>
    </xdr:from>
    <xdr:ext cx="599010" cy="259045"/>
    <xdr:sp macro="" textlink="">
      <xdr:nvSpPr>
        <xdr:cNvPr id="202" name="テキスト ボックス 201"/>
        <xdr:cNvSpPr txBox="1"/>
      </xdr:nvSpPr>
      <xdr:spPr>
        <a:xfrm>
          <a:off x="830795" y="133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165342</xdr:rowOff>
    </xdr:from>
    <xdr:to>
      <xdr:col>24</xdr:col>
      <xdr:colOff>63500</xdr:colOff>
      <xdr:row>97</xdr:row>
      <xdr:rowOff>19952</xdr:rowOff>
    </xdr:to>
    <xdr:cxnSp macro="">
      <xdr:nvCxnSpPr>
        <xdr:cNvPr id="231" name="直線コネクタ 230"/>
        <xdr:cNvCxnSpPr/>
      </xdr:nvCxnSpPr>
      <xdr:spPr>
        <a:xfrm>
          <a:off x="3797300" y="16453092"/>
          <a:ext cx="8382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165342</xdr:rowOff>
    </xdr:from>
    <xdr:to>
      <xdr:col>19</xdr:col>
      <xdr:colOff>177800</xdr:colOff>
      <xdr:row>97</xdr:row>
      <xdr:rowOff>24006</xdr:rowOff>
    </xdr:to>
    <xdr:cxnSp macro="">
      <xdr:nvCxnSpPr>
        <xdr:cNvPr id="234" name="直線コネクタ 233"/>
        <xdr:cNvCxnSpPr/>
      </xdr:nvCxnSpPr>
      <xdr:spPr>
        <a:xfrm flipV="1">
          <a:off x="2908300" y="16453092"/>
          <a:ext cx="889000" cy="2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170698</xdr:rowOff>
    </xdr:from>
    <xdr:to>
      <xdr:col>15</xdr:col>
      <xdr:colOff>50800</xdr:colOff>
      <xdr:row>97</xdr:row>
      <xdr:rowOff>24006</xdr:rowOff>
    </xdr:to>
    <xdr:cxnSp macro="">
      <xdr:nvCxnSpPr>
        <xdr:cNvPr id="237" name="直線コネクタ 236"/>
        <xdr:cNvCxnSpPr/>
      </xdr:nvCxnSpPr>
      <xdr:spPr>
        <a:xfrm>
          <a:off x="2019300" y="16629898"/>
          <a:ext cx="8890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67669</xdr:rowOff>
    </xdr:from>
    <xdr:to>
      <xdr:col>10</xdr:col>
      <xdr:colOff>114300</xdr:colOff>
      <xdr:row>96</xdr:row>
      <xdr:rowOff>170698</xdr:rowOff>
    </xdr:to>
    <xdr:cxnSp macro="">
      <xdr:nvCxnSpPr>
        <xdr:cNvPr id="240" name="直線コネクタ 239"/>
        <xdr:cNvCxnSpPr/>
      </xdr:nvCxnSpPr>
      <xdr:spPr>
        <a:xfrm>
          <a:off x="1130300" y="16526869"/>
          <a:ext cx="889000" cy="10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140602</xdr:rowOff>
    </xdr:from>
    <xdr:to>
      <xdr:col>24</xdr:col>
      <xdr:colOff>114300</xdr:colOff>
      <xdr:row>97</xdr:row>
      <xdr:rowOff>70752</xdr:rowOff>
    </xdr:to>
    <xdr:sp macro="" textlink="">
      <xdr:nvSpPr>
        <xdr:cNvPr id="250" name="楕円 249"/>
        <xdr:cNvSpPr/>
      </xdr:nvSpPr>
      <xdr:spPr>
        <a:xfrm>
          <a:off x="4584700" y="165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119029</xdr:rowOff>
    </xdr:from>
    <xdr:ext cx="534377" cy="259045"/>
    <xdr:sp macro="" textlink="">
      <xdr:nvSpPr>
        <xdr:cNvPr id="251" name="衛生費該当値テキスト"/>
        <xdr:cNvSpPr txBox="1"/>
      </xdr:nvSpPr>
      <xdr:spPr>
        <a:xfrm>
          <a:off x="4686300" y="165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114542</xdr:rowOff>
    </xdr:from>
    <xdr:to>
      <xdr:col>20</xdr:col>
      <xdr:colOff>38100</xdr:colOff>
      <xdr:row>96</xdr:row>
      <xdr:rowOff>44692</xdr:rowOff>
    </xdr:to>
    <xdr:sp macro="" textlink="">
      <xdr:nvSpPr>
        <xdr:cNvPr id="252" name="楕円 251"/>
        <xdr:cNvSpPr/>
      </xdr:nvSpPr>
      <xdr:spPr>
        <a:xfrm>
          <a:off x="3746500" y="164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61219</xdr:rowOff>
    </xdr:from>
    <xdr:ext cx="534377" cy="259045"/>
    <xdr:sp macro="" textlink="">
      <xdr:nvSpPr>
        <xdr:cNvPr id="253" name="テキスト ボックス 252"/>
        <xdr:cNvSpPr txBox="1"/>
      </xdr:nvSpPr>
      <xdr:spPr>
        <a:xfrm>
          <a:off x="3530111" y="161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144656</xdr:rowOff>
    </xdr:from>
    <xdr:to>
      <xdr:col>15</xdr:col>
      <xdr:colOff>101600</xdr:colOff>
      <xdr:row>97</xdr:row>
      <xdr:rowOff>74806</xdr:rowOff>
    </xdr:to>
    <xdr:sp macro="" textlink="">
      <xdr:nvSpPr>
        <xdr:cNvPr id="254" name="楕円 253"/>
        <xdr:cNvSpPr/>
      </xdr:nvSpPr>
      <xdr:spPr>
        <a:xfrm>
          <a:off x="2857500" y="166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65933</xdr:rowOff>
    </xdr:from>
    <xdr:ext cx="534377" cy="259045"/>
    <xdr:sp macro="" textlink="">
      <xdr:nvSpPr>
        <xdr:cNvPr id="255" name="テキスト ボックス 254"/>
        <xdr:cNvSpPr txBox="1"/>
      </xdr:nvSpPr>
      <xdr:spPr>
        <a:xfrm>
          <a:off x="2641111" y="166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119898</xdr:rowOff>
    </xdr:from>
    <xdr:to>
      <xdr:col>10</xdr:col>
      <xdr:colOff>165100</xdr:colOff>
      <xdr:row>97</xdr:row>
      <xdr:rowOff>50048</xdr:rowOff>
    </xdr:to>
    <xdr:sp macro="" textlink="">
      <xdr:nvSpPr>
        <xdr:cNvPr id="256" name="楕円 255"/>
        <xdr:cNvSpPr/>
      </xdr:nvSpPr>
      <xdr:spPr>
        <a:xfrm>
          <a:off x="1968500" y="165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66575</xdr:rowOff>
    </xdr:from>
    <xdr:ext cx="534377" cy="259045"/>
    <xdr:sp macro="" textlink="">
      <xdr:nvSpPr>
        <xdr:cNvPr id="257" name="テキスト ボックス 256"/>
        <xdr:cNvSpPr txBox="1"/>
      </xdr:nvSpPr>
      <xdr:spPr>
        <a:xfrm>
          <a:off x="1752111" y="163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16869</xdr:rowOff>
    </xdr:from>
    <xdr:to>
      <xdr:col>6</xdr:col>
      <xdr:colOff>38100</xdr:colOff>
      <xdr:row>96</xdr:row>
      <xdr:rowOff>118469</xdr:rowOff>
    </xdr:to>
    <xdr:sp macro="" textlink="">
      <xdr:nvSpPr>
        <xdr:cNvPr id="258" name="楕円 257"/>
        <xdr:cNvSpPr/>
      </xdr:nvSpPr>
      <xdr:spPr>
        <a:xfrm>
          <a:off x="1079500" y="164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134996</xdr:rowOff>
    </xdr:from>
    <xdr:ext cx="534377" cy="259045"/>
    <xdr:sp macro="" textlink="">
      <xdr:nvSpPr>
        <xdr:cNvPr id="259" name="テキスト ボックス 258"/>
        <xdr:cNvSpPr txBox="1"/>
      </xdr:nvSpPr>
      <xdr:spPr>
        <a:xfrm>
          <a:off x="863111" y="162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20567</xdr:rowOff>
    </xdr:from>
    <xdr:to>
      <xdr:col>55</xdr:col>
      <xdr:colOff>0</xdr:colOff>
      <xdr:row>58</xdr:row>
      <xdr:rowOff>24344</xdr:rowOff>
    </xdr:to>
    <xdr:cxnSp macro="">
      <xdr:nvCxnSpPr>
        <xdr:cNvPr id="349" name="直線コネクタ 348"/>
        <xdr:cNvCxnSpPr/>
      </xdr:nvCxnSpPr>
      <xdr:spPr>
        <a:xfrm>
          <a:off x="9639300" y="9964667"/>
          <a:ext cx="8382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20567</xdr:rowOff>
    </xdr:from>
    <xdr:to>
      <xdr:col>50</xdr:col>
      <xdr:colOff>114300</xdr:colOff>
      <xdr:row>58</xdr:row>
      <xdr:rowOff>56000</xdr:rowOff>
    </xdr:to>
    <xdr:cxnSp macro="">
      <xdr:nvCxnSpPr>
        <xdr:cNvPr id="352" name="直線コネクタ 351"/>
        <xdr:cNvCxnSpPr/>
      </xdr:nvCxnSpPr>
      <xdr:spPr>
        <a:xfrm flipV="1">
          <a:off x="8750300" y="996466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56000</xdr:rowOff>
    </xdr:from>
    <xdr:to>
      <xdr:col>45</xdr:col>
      <xdr:colOff>177800</xdr:colOff>
      <xdr:row>58</xdr:row>
      <xdr:rowOff>82202</xdr:rowOff>
    </xdr:to>
    <xdr:cxnSp macro="">
      <xdr:nvCxnSpPr>
        <xdr:cNvPr id="355" name="直線コネクタ 354"/>
        <xdr:cNvCxnSpPr/>
      </xdr:nvCxnSpPr>
      <xdr:spPr>
        <a:xfrm flipV="1">
          <a:off x="7861300" y="10000100"/>
          <a:ext cx="889000" cy="2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80700</xdr:rowOff>
    </xdr:from>
    <xdr:to>
      <xdr:col>41</xdr:col>
      <xdr:colOff>50800</xdr:colOff>
      <xdr:row>58</xdr:row>
      <xdr:rowOff>82202</xdr:rowOff>
    </xdr:to>
    <xdr:cxnSp macro="">
      <xdr:nvCxnSpPr>
        <xdr:cNvPr id="358" name="直線コネクタ 357"/>
        <xdr:cNvCxnSpPr/>
      </xdr:nvCxnSpPr>
      <xdr:spPr>
        <a:xfrm>
          <a:off x="6972300" y="10024800"/>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144994</xdr:rowOff>
    </xdr:from>
    <xdr:to>
      <xdr:col>55</xdr:col>
      <xdr:colOff>50800</xdr:colOff>
      <xdr:row>58</xdr:row>
      <xdr:rowOff>75144</xdr:rowOff>
    </xdr:to>
    <xdr:sp macro="" textlink="">
      <xdr:nvSpPr>
        <xdr:cNvPr id="368" name="楕円 367"/>
        <xdr:cNvSpPr/>
      </xdr:nvSpPr>
      <xdr:spPr>
        <a:xfrm>
          <a:off x="10426700" y="991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123421</xdr:rowOff>
    </xdr:from>
    <xdr:ext cx="534377" cy="259045"/>
    <xdr:sp macro="" textlink="">
      <xdr:nvSpPr>
        <xdr:cNvPr id="369" name="農林水産業費該当値テキスト"/>
        <xdr:cNvSpPr txBox="1"/>
      </xdr:nvSpPr>
      <xdr:spPr>
        <a:xfrm>
          <a:off x="10528300" y="98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141217</xdr:rowOff>
    </xdr:from>
    <xdr:to>
      <xdr:col>50</xdr:col>
      <xdr:colOff>165100</xdr:colOff>
      <xdr:row>58</xdr:row>
      <xdr:rowOff>71367</xdr:rowOff>
    </xdr:to>
    <xdr:sp macro="" textlink="">
      <xdr:nvSpPr>
        <xdr:cNvPr id="370" name="楕円 369"/>
        <xdr:cNvSpPr/>
      </xdr:nvSpPr>
      <xdr:spPr>
        <a:xfrm>
          <a:off x="9588500" y="99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62494</xdr:rowOff>
    </xdr:from>
    <xdr:ext cx="534377" cy="259045"/>
    <xdr:sp macro="" textlink="">
      <xdr:nvSpPr>
        <xdr:cNvPr id="371" name="テキスト ボックス 370"/>
        <xdr:cNvSpPr txBox="1"/>
      </xdr:nvSpPr>
      <xdr:spPr>
        <a:xfrm>
          <a:off x="9372111" y="100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5200</xdr:rowOff>
    </xdr:from>
    <xdr:to>
      <xdr:col>46</xdr:col>
      <xdr:colOff>38100</xdr:colOff>
      <xdr:row>58</xdr:row>
      <xdr:rowOff>106800</xdr:rowOff>
    </xdr:to>
    <xdr:sp macro="" textlink="">
      <xdr:nvSpPr>
        <xdr:cNvPr id="372" name="楕円 371"/>
        <xdr:cNvSpPr/>
      </xdr:nvSpPr>
      <xdr:spPr>
        <a:xfrm>
          <a:off x="8699500" y="99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97927</xdr:rowOff>
    </xdr:from>
    <xdr:ext cx="534377" cy="259045"/>
    <xdr:sp macro="" textlink="">
      <xdr:nvSpPr>
        <xdr:cNvPr id="373" name="テキスト ボックス 372"/>
        <xdr:cNvSpPr txBox="1"/>
      </xdr:nvSpPr>
      <xdr:spPr>
        <a:xfrm>
          <a:off x="8483111" y="100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31402</xdr:rowOff>
    </xdr:from>
    <xdr:to>
      <xdr:col>41</xdr:col>
      <xdr:colOff>101600</xdr:colOff>
      <xdr:row>58</xdr:row>
      <xdr:rowOff>133002</xdr:rowOff>
    </xdr:to>
    <xdr:sp macro="" textlink="">
      <xdr:nvSpPr>
        <xdr:cNvPr id="374" name="楕円 373"/>
        <xdr:cNvSpPr/>
      </xdr:nvSpPr>
      <xdr:spPr>
        <a:xfrm>
          <a:off x="7810500" y="99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124129</xdr:rowOff>
    </xdr:from>
    <xdr:ext cx="534377" cy="259045"/>
    <xdr:sp macro="" textlink="">
      <xdr:nvSpPr>
        <xdr:cNvPr id="375" name="テキスト ボックス 374"/>
        <xdr:cNvSpPr txBox="1"/>
      </xdr:nvSpPr>
      <xdr:spPr>
        <a:xfrm>
          <a:off x="7594111" y="100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29900</xdr:rowOff>
    </xdr:from>
    <xdr:to>
      <xdr:col>36</xdr:col>
      <xdr:colOff>165100</xdr:colOff>
      <xdr:row>58</xdr:row>
      <xdr:rowOff>131500</xdr:rowOff>
    </xdr:to>
    <xdr:sp macro="" textlink="">
      <xdr:nvSpPr>
        <xdr:cNvPr id="376" name="楕円 375"/>
        <xdr:cNvSpPr/>
      </xdr:nvSpPr>
      <xdr:spPr>
        <a:xfrm>
          <a:off x="6921500" y="997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122627</xdr:rowOff>
    </xdr:from>
    <xdr:ext cx="534377" cy="259045"/>
    <xdr:sp macro="" textlink="">
      <xdr:nvSpPr>
        <xdr:cNvPr id="377" name="テキスト ボックス 376"/>
        <xdr:cNvSpPr txBox="1"/>
      </xdr:nvSpPr>
      <xdr:spPr>
        <a:xfrm>
          <a:off x="6705111" y="1006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96845</xdr:rowOff>
    </xdr:from>
    <xdr:to>
      <xdr:col>55</xdr:col>
      <xdr:colOff>0</xdr:colOff>
      <xdr:row>78</xdr:row>
      <xdr:rowOff>104846</xdr:rowOff>
    </xdr:to>
    <xdr:cxnSp macro="">
      <xdr:nvCxnSpPr>
        <xdr:cNvPr id="406" name="直線コネクタ 405"/>
        <xdr:cNvCxnSpPr/>
      </xdr:nvCxnSpPr>
      <xdr:spPr>
        <a:xfrm flipV="1">
          <a:off x="9639300" y="1346994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67577</xdr:rowOff>
    </xdr:from>
    <xdr:to>
      <xdr:col>50</xdr:col>
      <xdr:colOff>114300</xdr:colOff>
      <xdr:row>78</xdr:row>
      <xdr:rowOff>104846</xdr:rowOff>
    </xdr:to>
    <xdr:cxnSp macro="">
      <xdr:nvCxnSpPr>
        <xdr:cNvPr id="409" name="直線コネクタ 408"/>
        <xdr:cNvCxnSpPr/>
      </xdr:nvCxnSpPr>
      <xdr:spPr>
        <a:xfrm>
          <a:off x="8750300" y="13440677"/>
          <a:ext cx="889000" cy="3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67577</xdr:rowOff>
    </xdr:from>
    <xdr:to>
      <xdr:col>45</xdr:col>
      <xdr:colOff>177800</xdr:colOff>
      <xdr:row>78</xdr:row>
      <xdr:rowOff>70777</xdr:rowOff>
    </xdr:to>
    <xdr:cxnSp macro="">
      <xdr:nvCxnSpPr>
        <xdr:cNvPr id="412" name="直線コネクタ 411"/>
        <xdr:cNvCxnSpPr/>
      </xdr:nvCxnSpPr>
      <xdr:spPr>
        <a:xfrm flipV="1">
          <a:off x="7861300" y="1344067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43726</xdr:rowOff>
    </xdr:from>
    <xdr:to>
      <xdr:col>41</xdr:col>
      <xdr:colOff>50800</xdr:colOff>
      <xdr:row>78</xdr:row>
      <xdr:rowOff>70777</xdr:rowOff>
    </xdr:to>
    <xdr:cxnSp macro="">
      <xdr:nvCxnSpPr>
        <xdr:cNvPr id="415" name="直線コネクタ 414"/>
        <xdr:cNvCxnSpPr/>
      </xdr:nvCxnSpPr>
      <xdr:spPr>
        <a:xfrm>
          <a:off x="6972300" y="1341682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46045</xdr:rowOff>
    </xdr:from>
    <xdr:to>
      <xdr:col>55</xdr:col>
      <xdr:colOff>50800</xdr:colOff>
      <xdr:row>78</xdr:row>
      <xdr:rowOff>147645</xdr:rowOff>
    </xdr:to>
    <xdr:sp macro="" textlink="">
      <xdr:nvSpPr>
        <xdr:cNvPr id="425" name="楕円 424"/>
        <xdr:cNvSpPr/>
      </xdr:nvSpPr>
      <xdr:spPr>
        <a:xfrm>
          <a:off x="10426700" y="134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54046</xdr:rowOff>
    </xdr:from>
    <xdr:to>
      <xdr:col>50</xdr:col>
      <xdr:colOff>165100</xdr:colOff>
      <xdr:row>78</xdr:row>
      <xdr:rowOff>155646</xdr:rowOff>
    </xdr:to>
    <xdr:sp macro="" textlink="">
      <xdr:nvSpPr>
        <xdr:cNvPr id="427" name="楕円 426"/>
        <xdr:cNvSpPr/>
      </xdr:nvSpPr>
      <xdr:spPr>
        <a:xfrm>
          <a:off x="9588500" y="134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146773</xdr:rowOff>
    </xdr:from>
    <xdr:ext cx="534377" cy="259045"/>
    <xdr:sp macro="" textlink="">
      <xdr:nvSpPr>
        <xdr:cNvPr id="428" name="テキスト ボックス 427"/>
        <xdr:cNvSpPr txBox="1"/>
      </xdr:nvSpPr>
      <xdr:spPr>
        <a:xfrm>
          <a:off x="9372111" y="135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16777</xdr:rowOff>
    </xdr:from>
    <xdr:to>
      <xdr:col>46</xdr:col>
      <xdr:colOff>38100</xdr:colOff>
      <xdr:row>78</xdr:row>
      <xdr:rowOff>118377</xdr:rowOff>
    </xdr:to>
    <xdr:sp macro="" textlink="">
      <xdr:nvSpPr>
        <xdr:cNvPr id="429" name="楕円 428"/>
        <xdr:cNvSpPr/>
      </xdr:nvSpPr>
      <xdr:spPr>
        <a:xfrm>
          <a:off x="8699500" y="133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134904</xdr:rowOff>
    </xdr:from>
    <xdr:ext cx="534377" cy="259045"/>
    <xdr:sp macro="" textlink="">
      <xdr:nvSpPr>
        <xdr:cNvPr id="430" name="テキスト ボックス 429"/>
        <xdr:cNvSpPr txBox="1"/>
      </xdr:nvSpPr>
      <xdr:spPr>
        <a:xfrm>
          <a:off x="8483111" y="131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19977</xdr:rowOff>
    </xdr:from>
    <xdr:to>
      <xdr:col>41</xdr:col>
      <xdr:colOff>101600</xdr:colOff>
      <xdr:row>78</xdr:row>
      <xdr:rowOff>121577</xdr:rowOff>
    </xdr:to>
    <xdr:sp macro="" textlink="">
      <xdr:nvSpPr>
        <xdr:cNvPr id="431" name="楕円 430"/>
        <xdr:cNvSpPr/>
      </xdr:nvSpPr>
      <xdr:spPr>
        <a:xfrm>
          <a:off x="7810500" y="13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138104</xdr:rowOff>
    </xdr:from>
    <xdr:ext cx="534377" cy="259045"/>
    <xdr:sp macro="" textlink="">
      <xdr:nvSpPr>
        <xdr:cNvPr id="432" name="テキスト ボックス 431"/>
        <xdr:cNvSpPr txBox="1"/>
      </xdr:nvSpPr>
      <xdr:spPr>
        <a:xfrm>
          <a:off x="7594111" y="131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164376</xdr:rowOff>
    </xdr:from>
    <xdr:to>
      <xdr:col>36</xdr:col>
      <xdr:colOff>165100</xdr:colOff>
      <xdr:row>78</xdr:row>
      <xdr:rowOff>94526</xdr:rowOff>
    </xdr:to>
    <xdr:sp macro="" textlink="">
      <xdr:nvSpPr>
        <xdr:cNvPr id="433" name="楕円 432"/>
        <xdr:cNvSpPr/>
      </xdr:nvSpPr>
      <xdr:spPr>
        <a:xfrm>
          <a:off x="6921500" y="133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111053</xdr:rowOff>
    </xdr:from>
    <xdr:ext cx="534377" cy="259045"/>
    <xdr:sp macro="" textlink="">
      <xdr:nvSpPr>
        <xdr:cNvPr id="434" name="テキスト ボックス 433"/>
        <xdr:cNvSpPr txBox="1"/>
      </xdr:nvSpPr>
      <xdr:spPr>
        <a:xfrm>
          <a:off x="6705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85034</xdr:rowOff>
    </xdr:from>
    <xdr:to>
      <xdr:col>55</xdr:col>
      <xdr:colOff>0</xdr:colOff>
      <xdr:row>98</xdr:row>
      <xdr:rowOff>117396</xdr:rowOff>
    </xdr:to>
    <xdr:cxnSp macro="">
      <xdr:nvCxnSpPr>
        <xdr:cNvPr id="463" name="直線コネクタ 462"/>
        <xdr:cNvCxnSpPr/>
      </xdr:nvCxnSpPr>
      <xdr:spPr>
        <a:xfrm flipV="1">
          <a:off x="9639300" y="16887134"/>
          <a:ext cx="838200" cy="3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97447</xdr:rowOff>
    </xdr:from>
    <xdr:to>
      <xdr:col>50</xdr:col>
      <xdr:colOff>114300</xdr:colOff>
      <xdr:row>98</xdr:row>
      <xdr:rowOff>117396</xdr:rowOff>
    </xdr:to>
    <xdr:cxnSp macro="">
      <xdr:nvCxnSpPr>
        <xdr:cNvPr id="466" name="直線コネクタ 465"/>
        <xdr:cNvCxnSpPr/>
      </xdr:nvCxnSpPr>
      <xdr:spPr>
        <a:xfrm>
          <a:off x="8750300" y="16899547"/>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97447</xdr:rowOff>
    </xdr:from>
    <xdr:to>
      <xdr:col>45</xdr:col>
      <xdr:colOff>177800</xdr:colOff>
      <xdr:row>98</xdr:row>
      <xdr:rowOff>98027</xdr:rowOff>
    </xdr:to>
    <xdr:cxnSp macro="">
      <xdr:nvCxnSpPr>
        <xdr:cNvPr id="469" name="直線コネクタ 468"/>
        <xdr:cNvCxnSpPr/>
      </xdr:nvCxnSpPr>
      <xdr:spPr>
        <a:xfrm flipV="1">
          <a:off x="7861300" y="16899547"/>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38841</xdr:rowOff>
    </xdr:from>
    <xdr:to>
      <xdr:col>41</xdr:col>
      <xdr:colOff>50800</xdr:colOff>
      <xdr:row>98</xdr:row>
      <xdr:rowOff>98027</xdr:rowOff>
    </xdr:to>
    <xdr:cxnSp macro="">
      <xdr:nvCxnSpPr>
        <xdr:cNvPr id="472" name="直線コネクタ 471"/>
        <xdr:cNvCxnSpPr/>
      </xdr:nvCxnSpPr>
      <xdr:spPr>
        <a:xfrm>
          <a:off x="6972300" y="16840941"/>
          <a:ext cx="889000" cy="5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34234</xdr:rowOff>
    </xdr:from>
    <xdr:to>
      <xdr:col>55</xdr:col>
      <xdr:colOff>50800</xdr:colOff>
      <xdr:row>98</xdr:row>
      <xdr:rowOff>135834</xdr:rowOff>
    </xdr:to>
    <xdr:sp macro="" textlink="">
      <xdr:nvSpPr>
        <xdr:cNvPr id="482" name="楕円 481"/>
        <xdr:cNvSpPr/>
      </xdr:nvSpPr>
      <xdr:spPr>
        <a:xfrm>
          <a:off x="10426700" y="168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120611</xdr:rowOff>
    </xdr:from>
    <xdr:ext cx="534377" cy="259045"/>
    <xdr:sp macro="" textlink="">
      <xdr:nvSpPr>
        <xdr:cNvPr id="483" name="土木費該当値テキスト"/>
        <xdr:cNvSpPr txBox="1"/>
      </xdr:nvSpPr>
      <xdr:spPr>
        <a:xfrm>
          <a:off x="10528300" y="167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66596</xdr:rowOff>
    </xdr:from>
    <xdr:to>
      <xdr:col>50</xdr:col>
      <xdr:colOff>165100</xdr:colOff>
      <xdr:row>98</xdr:row>
      <xdr:rowOff>168196</xdr:rowOff>
    </xdr:to>
    <xdr:sp macro="" textlink="">
      <xdr:nvSpPr>
        <xdr:cNvPr id="484" name="楕円 483"/>
        <xdr:cNvSpPr/>
      </xdr:nvSpPr>
      <xdr:spPr>
        <a:xfrm>
          <a:off x="9588500" y="16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159323</xdr:rowOff>
    </xdr:from>
    <xdr:ext cx="534377" cy="259045"/>
    <xdr:sp macro="" textlink="">
      <xdr:nvSpPr>
        <xdr:cNvPr id="485" name="テキスト ボックス 484"/>
        <xdr:cNvSpPr txBox="1"/>
      </xdr:nvSpPr>
      <xdr:spPr>
        <a:xfrm>
          <a:off x="9372111" y="169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46647</xdr:rowOff>
    </xdr:from>
    <xdr:to>
      <xdr:col>46</xdr:col>
      <xdr:colOff>38100</xdr:colOff>
      <xdr:row>98</xdr:row>
      <xdr:rowOff>148247</xdr:rowOff>
    </xdr:to>
    <xdr:sp macro="" textlink="">
      <xdr:nvSpPr>
        <xdr:cNvPr id="486" name="楕円 485"/>
        <xdr:cNvSpPr/>
      </xdr:nvSpPr>
      <xdr:spPr>
        <a:xfrm>
          <a:off x="8699500" y="168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139374</xdr:rowOff>
    </xdr:from>
    <xdr:ext cx="534377" cy="259045"/>
    <xdr:sp macro="" textlink="">
      <xdr:nvSpPr>
        <xdr:cNvPr id="487" name="テキスト ボックス 486"/>
        <xdr:cNvSpPr txBox="1"/>
      </xdr:nvSpPr>
      <xdr:spPr>
        <a:xfrm>
          <a:off x="8483111" y="1694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47227</xdr:rowOff>
    </xdr:from>
    <xdr:to>
      <xdr:col>41</xdr:col>
      <xdr:colOff>101600</xdr:colOff>
      <xdr:row>98</xdr:row>
      <xdr:rowOff>148827</xdr:rowOff>
    </xdr:to>
    <xdr:sp macro="" textlink="">
      <xdr:nvSpPr>
        <xdr:cNvPr id="488" name="楕円 487"/>
        <xdr:cNvSpPr/>
      </xdr:nvSpPr>
      <xdr:spPr>
        <a:xfrm>
          <a:off x="7810500" y="168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139954</xdr:rowOff>
    </xdr:from>
    <xdr:ext cx="534377" cy="259045"/>
    <xdr:sp macro="" textlink="">
      <xdr:nvSpPr>
        <xdr:cNvPr id="489" name="テキスト ボックス 488"/>
        <xdr:cNvSpPr txBox="1"/>
      </xdr:nvSpPr>
      <xdr:spPr>
        <a:xfrm>
          <a:off x="7594111" y="169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159491</xdr:rowOff>
    </xdr:from>
    <xdr:to>
      <xdr:col>36</xdr:col>
      <xdr:colOff>165100</xdr:colOff>
      <xdr:row>98</xdr:row>
      <xdr:rowOff>89641</xdr:rowOff>
    </xdr:to>
    <xdr:sp macro="" textlink="">
      <xdr:nvSpPr>
        <xdr:cNvPr id="490" name="楕円 489"/>
        <xdr:cNvSpPr/>
      </xdr:nvSpPr>
      <xdr:spPr>
        <a:xfrm>
          <a:off x="6921500" y="1679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80768</xdr:rowOff>
    </xdr:from>
    <xdr:ext cx="534377" cy="259045"/>
    <xdr:sp macro="" textlink="">
      <xdr:nvSpPr>
        <xdr:cNvPr id="491" name="テキスト ボックス 490"/>
        <xdr:cNvSpPr txBox="1"/>
      </xdr:nvSpPr>
      <xdr:spPr>
        <a:xfrm>
          <a:off x="6705111" y="168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138688</xdr:rowOff>
    </xdr:from>
    <xdr:to>
      <xdr:col>85</xdr:col>
      <xdr:colOff>127000</xdr:colOff>
      <xdr:row>36</xdr:row>
      <xdr:rowOff>150264</xdr:rowOff>
    </xdr:to>
    <xdr:cxnSp macro="">
      <xdr:nvCxnSpPr>
        <xdr:cNvPr id="522" name="直線コネクタ 521"/>
        <xdr:cNvCxnSpPr/>
      </xdr:nvCxnSpPr>
      <xdr:spPr>
        <a:xfrm flipV="1">
          <a:off x="15481300" y="6310888"/>
          <a:ext cx="8382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150264</xdr:rowOff>
    </xdr:from>
    <xdr:to>
      <xdr:col>81</xdr:col>
      <xdr:colOff>50800</xdr:colOff>
      <xdr:row>37</xdr:row>
      <xdr:rowOff>24061</xdr:rowOff>
    </xdr:to>
    <xdr:cxnSp macro="">
      <xdr:nvCxnSpPr>
        <xdr:cNvPr id="525" name="直線コネクタ 524"/>
        <xdr:cNvCxnSpPr/>
      </xdr:nvCxnSpPr>
      <xdr:spPr>
        <a:xfrm flipV="1">
          <a:off x="14592300" y="6322464"/>
          <a:ext cx="889000" cy="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139586</xdr:rowOff>
    </xdr:from>
    <xdr:to>
      <xdr:col>76</xdr:col>
      <xdr:colOff>114300</xdr:colOff>
      <xdr:row>37</xdr:row>
      <xdr:rowOff>24061</xdr:rowOff>
    </xdr:to>
    <xdr:cxnSp macro="">
      <xdr:nvCxnSpPr>
        <xdr:cNvPr id="528" name="直線コネクタ 527"/>
        <xdr:cNvCxnSpPr/>
      </xdr:nvCxnSpPr>
      <xdr:spPr>
        <a:xfrm>
          <a:off x="13703300" y="6140336"/>
          <a:ext cx="889000" cy="2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37418</xdr:rowOff>
    </xdr:from>
    <xdr:to>
      <xdr:col>71</xdr:col>
      <xdr:colOff>177800</xdr:colOff>
      <xdr:row>35</xdr:row>
      <xdr:rowOff>139586</xdr:rowOff>
    </xdr:to>
    <xdr:cxnSp macro="">
      <xdr:nvCxnSpPr>
        <xdr:cNvPr id="531" name="直線コネクタ 530"/>
        <xdr:cNvCxnSpPr/>
      </xdr:nvCxnSpPr>
      <xdr:spPr>
        <a:xfrm>
          <a:off x="12814300" y="6038168"/>
          <a:ext cx="889000" cy="1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87888</xdr:rowOff>
    </xdr:from>
    <xdr:to>
      <xdr:col>85</xdr:col>
      <xdr:colOff>177800</xdr:colOff>
      <xdr:row>37</xdr:row>
      <xdr:rowOff>18038</xdr:rowOff>
    </xdr:to>
    <xdr:sp macro="" textlink="">
      <xdr:nvSpPr>
        <xdr:cNvPr id="541" name="楕円 540"/>
        <xdr:cNvSpPr/>
      </xdr:nvSpPr>
      <xdr:spPr>
        <a:xfrm>
          <a:off x="16268700" y="62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110765</xdr:rowOff>
    </xdr:from>
    <xdr:ext cx="534377" cy="259045"/>
    <xdr:sp macro="" textlink="">
      <xdr:nvSpPr>
        <xdr:cNvPr id="542" name="消防費該当値テキスト"/>
        <xdr:cNvSpPr txBox="1"/>
      </xdr:nvSpPr>
      <xdr:spPr>
        <a:xfrm>
          <a:off x="16370300" y="61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99464</xdr:rowOff>
    </xdr:from>
    <xdr:to>
      <xdr:col>81</xdr:col>
      <xdr:colOff>101600</xdr:colOff>
      <xdr:row>37</xdr:row>
      <xdr:rowOff>29614</xdr:rowOff>
    </xdr:to>
    <xdr:sp macro="" textlink="">
      <xdr:nvSpPr>
        <xdr:cNvPr id="543" name="楕円 542"/>
        <xdr:cNvSpPr/>
      </xdr:nvSpPr>
      <xdr:spPr>
        <a:xfrm>
          <a:off x="15430500" y="62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46141</xdr:rowOff>
    </xdr:from>
    <xdr:ext cx="534377" cy="259045"/>
    <xdr:sp macro="" textlink="">
      <xdr:nvSpPr>
        <xdr:cNvPr id="544" name="テキスト ボックス 543"/>
        <xdr:cNvSpPr txBox="1"/>
      </xdr:nvSpPr>
      <xdr:spPr>
        <a:xfrm>
          <a:off x="15214111" y="604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144711</xdr:rowOff>
    </xdr:from>
    <xdr:to>
      <xdr:col>76</xdr:col>
      <xdr:colOff>165100</xdr:colOff>
      <xdr:row>37</xdr:row>
      <xdr:rowOff>74861</xdr:rowOff>
    </xdr:to>
    <xdr:sp macro="" textlink="">
      <xdr:nvSpPr>
        <xdr:cNvPr id="545" name="楕円 544"/>
        <xdr:cNvSpPr/>
      </xdr:nvSpPr>
      <xdr:spPr>
        <a:xfrm>
          <a:off x="14541500" y="631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91388</xdr:rowOff>
    </xdr:from>
    <xdr:ext cx="534377" cy="259045"/>
    <xdr:sp macro="" textlink="">
      <xdr:nvSpPr>
        <xdr:cNvPr id="546" name="テキスト ボックス 545"/>
        <xdr:cNvSpPr txBox="1"/>
      </xdr:nvSpPr>
      <xdr:spPr>
        <a:xfrm>
          <a:off x="14325111" y="6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88786</xdr:rowOff>
    </xdr:from>
    <xdr:to>
      <xdr:col>72</xdr:col>
      <xdr:colOff>38100</xdr:colOff>
      <xdr:row>36</xdr:row>
      <xdr:rowOff>18936</xdr:rowOff>
    </xdr:to>
    <xdr:sp macro="" textlink="">
      <xdr:nvSpPr>
        <xdr:cNvPr id="547" name="楕円 546"/>
        <xdr:cNvSpPr/>
      </xdr:nvSpPr>
      <xdr:spPr>
        <a:xfrm>
          <a:off x="13652500" y="60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35463</xdr:rowOff>
    </xdr:from>
    <xdr:ext cx="534377" cy="259045"/>
    <xdr:sp macro="" textlink="">
      <xdr:nvSpPr>
        <xdr:cNvPr id="548" name="テキスト ボックス 547"/>
        <xdr:cNvSpPr txBox="1"/>
      </xdr:nvSpPr>
      <xdr:spPr>
        <a:xfrm>
          <a:off x="13436111" y="58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158068</xdr:rowOff>
    </xdr:from>
    <xdr:to>
      <xdr:col>67</xdr:col>
      <xdr:colOff>101600</xdr:colOff>
      <xdr:row>35</xdr:row>
      <xdr:rowOff>88218</xdr:rowOff>
    </xdr:to>
    <xdr:sp macro="" textlink="">
      <xdr:nvSpPr>
        <xdr:cNvPr id="549" name="楕円 548"/>
        <xdr:cNvSpPr/>
      </xdr:nvSpPr>
      <xdr:spPr>
        <a:xfrm>
          <a:off x="12763500" y="59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104745</xdr:rowOff>
    </xdr:from>
    <xdr:ext cx="534377" cy="259045"/>
    <xdr:sp macro="" textlink="">
      <xdr:nvSpPr>
        <xdr:cNvPr id="550" name="テキスト ボックス 549"/>
        <xdr:cNvSpPr txBox="1"/>
      </xdr:nvSpPr>
      <xdr:spPr>
        <a:xfrm>
          <a:off x="12547111" y="57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57472</xdr:rowOff>
    </xdr:from>
    <xdr:to>
      <xdr:col>85</xdr:col>
      <xdr:colOff>127000</xdr:colOff>
      <xdr:row>56</xdr:row>
      <xdr:rowOff>93866</xdr:rowOff>
    </xdr:to>
    <xdr:cxnSp macro="">
      <xdr:nvCxnSpPr>
        <xdr:cNvPr id="579" name="直線コネクタ 578"/>
        <xdr:cNvCxnSpPr/>
      </xdr:nvCxnSpPr>
      <xdr:spPr>
        <a:xfrm>
          <a:off x="15481300" y="9658672"/>
          <a:ext cx="8382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82748</xdr:rowOff>
    </xdr:from>
    <xdr:to>
      <xdr:col>81</xdr:col>
      <xdr:colOff>50800</xdr:colOff>
      <xdr:row>56</xdr:row>
      <xdr:rowOff>57472</xdr:rowOff>
    </xdr:to>
    <xdr:cxnSp macro="">
      <xdr:nvCxnSpPr>
        <xdr:cNvPr id="582" name="直線コネクタ 581"/>
        <xdr:cNvCxnSpPr/>
      </xdr:nvCxnSpPr>
      <xdr:spPr>
        <a:xfrm>
          <a:off x="14592300" y="9341048"/>
          <a:ext cx="889000" cy="3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82748</xdr:rowOff>
    </xdr:from>
    <xdr:to>
      <xdr:col>76</xdr:col>
      <xdr:colOff>114300</xdr:colOff>
      <xdr:row>55</xdr:row>
      <xdr:rowOff>5314</xdr:rowOff>
    </xdr:to>
    <xdr:cxnSp macro="">
      <xdr:nvCxnSpPr>
        <xdr:cNvPr id="585" name="直線コネクタ 584"/>
        <xdr:cNvCxnSpPr/>
      </xdr:nvCxnSpPr>
      <xdr:spPr>
        <a:xfrm flipV="1">
          <a:off x="13703300" y="9341048"/>
          <a:ext cx="889000" cy="9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5314</xdr:rowOff>
    </xdr:from>
    <xdr:to>
      <xdr:col>71</xdr:col>
      <xdr:colOff>177800</xdr:colOff>
      <xdr:row>56</xdr:row>
      <xdr:rowOff>8849</xdr:rowOff>
    </xdr:to>
    <xdr:cxnSp macro="">
      <xdr:nvCxnSpPr>
        <xdr:cNvPr id="588" name="直線コネクタ 587"/>
        <xdr:cNvCxnSpPr/>
      </xdr:nvCxnSpPr>
      <xdr:spPr>
        <a:xfrm flipV="1">
          <a:off x="12814300" y="9435064"/>
          <a:ext cx="889000" cy="17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43066</xdr:rowOff>
    </xdr:from>
    <xdr:to>
      <xdr:col>85</xdr:col>
      <xdr:colOff>177800</xdr:colOff>
      <xdr:row>56</xdr:row>
      <xdr:rowOff>144666</xdr:rowOff>
    </xdr:to>
    <xdr:sp macro="" textlink="">
      <xdr:nvSpPr>
        <xdr:cNvPr id="598" name="楕円 597"/>
        <xdr:cNvSpPr/>
      </xdr:nvSpPr>
      <xdr:spPr>
        <a:xfrm>
          <a:off x="16268700" y="96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65943</xdr:rowOff>
    </xdr:from>
    <xdr:ext cx="534377" cy="259045"/>
    <xdr:sp macro="" textlink="">
      <xdr:nvSpPr>
        <xdr:cNvPr id="599" name="教育費該当値テキスト"/>
        <xdr:cNvSpPr txBox="1"/>
      </xdr:nvSpPr>
      <xdr:spPr>
        <a:xfrm>
          <a:off x="16370300" y="949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6672</xdr:rowOff>
    </xdr:from>
    <xdr:to>
      <xdr:col>81</xdr:col>
      <xdr:colOff>101600</xdr:colOff>
      <xdr:row>56</xdr:row>
      <xdr:rowOff>108272</xdr:rowOff>
    </xdr:to>
    <xdr:sp macro="" textlink="">
      <xdr:nvSpPr>
        <xdr:cNvPr id="600" name="楕円 599"/>
        <xdr:cNvSpPr/>
      </xdr:nvSpPr>
      <xdr:spPr>
        <a:xfrm>
          <a:off x="15430500" y="96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124799</xdr:rowOff>
    </xdr:from>
    <xdr:ext cx="534377" cy="259045"/>
    <xdr:sp macro="" textlink="">
      <xdr:nvSpPr>
        <xdr:cNvPr id="601" name="テキスト ボックス 600"/>
        <xdr:cNvSpPr txBox="1"/>
      </xdr:nvSpPr>
      <xdr:spPr>
        <a:xfrm>
          <a:off x="15214111" y="93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31948</xdr:rowOff>
    </xdr:from>
    <xdr:to>
      <xdr:col>76</xdr:col>
      <xdr:colOff>165100</xdr:colOff>
      <xdr:row>54</xdr:row>
      <xdr:rowOff>133548</xdr:rowOff>
    </xdr:to>
    <xdr:sp macro="" textlink="">
      <xdr:nvSpPr>
        <xdr:cNvPr id="602" name="楕円 601"/>
        <xdr:cNvSpPr/>
      </xdr:nvSpPr>
      <xdr:spPr>
        <a:xfrm>
          <a:off x="14541500" y="92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150075</xdr:rowOff>
    </xdr:from>
    <xdr:ext cx="599010" cy="259045"/>
    <xdr:sp macro="" textlink="">
      <xdr:nvSpPr>
        <xdr:cNvPr id="603" name="テキスト ボックス 602"/>
        <xdr:cNvSpPr txBox="1"/>
      </xdr:nvSpPr>
      <xdr:spPr>
        <a:xfrm>
          <a:off x="14292795" y="90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125964</xdr:rowOff>
    </xdr:from>
    <xdr:to>
      <xdr:col>72</xdr:col>
      <xdr:colOff>38100</xdr:colOff>
      <xdr:row>55</xdr:row>
      <xdr:rowOff>56114</xdr:rowOff>
    </xdr:to>
    <xdr:sp macro="" textlink="">
      <xdr:nvSpPr>
        <xdr:cNvPr id="604" name="楕円 603"/>
        <xdr:cNvSpPr/>
      </xdr:nvSpPr>
      <xdr:spPr>
        <a:xfrm>
          <a:off x="13652500" y="93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72641</xdr:rowOff>
    </xdr:from>
    <xdr:ext cx="534377" cy="259045"/>
    <xdr:sp macro="" textlink="">
      <xdr:nvSpPr>
        <xdr:cNvPr id="605" name="テキスト ボックス 604"/>
        <xdr:cNvSpPr txBox="1"/>
      </xdr:nvSpPr>
      <xdr:spPr>
        <a:xfrm>
          <a:off x="13436111" y="9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129499</xdr:rowOff>
    </xdr:from>
    <xdr:to>
      <xdr:col>67</xdr:col>
      <xdr:colOff>101600</xdr:colOff>
      <xdr:row>56</xdr:row>
      <xdr:rowOff>59649</xdr:rowOff>
    </xdr:to>
    <xdr:sp macro="" textlink="">
      <xdr:nvSpPr>
        <xdr:cNvPr id="606" name="楕円 605"/>
        <xdr:cNvSpPr/>
      </xdr:nvSpPr>
      <xdr:spPr>
        <a:xfrm>
          <a:off x="12763500" y="95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76176</xdr:rowOff>
    </xdr:from>
    <xdr:ext cx="534377" cy="259045"/>
    <xdr:sp macro="" textlink="">
      <xdr:nvSpPr>
        <xdr:cNvPr id="607" name="テキスト ボックス 606"/>
        <xdr:cNvSpPr txBox="1"/>
      </xdr:nvSpPr>
      <xdr:spPr>
        <a:xfrm>
          <a:off x="12547111" y="93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3860</xdr:rowOff>
    </xdr:from>
    <xdr:to>
      <xdr:col>85</xdr:col>
      <xdr:colOff>127000</xdr:colOff>
      <xdr:row>79</xdr:row>
      <xdr:rowOff>29108</xdr:rowOff>
    </xdr:to>
    <xdr:cxnSp macro="">
      <xdr:nvCxnSpPr>
        <xdr:cNvPr id="636" name="直線コネクタ 635"/>
        <xdr:cNvCxnSpPr/>
      </xdr:nvCxnSpPr>
      <xdr:spPr>
        <a:xfrm flipV="1">
          <a:off x="15481300" y="13548410"/>
          <a:ext cx="8382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29108</xdr:rowOff>
    </xdr:from>
    <xdr:to>
      <xdr:col>81</xdr:col>
      <xdr:colOff>50800</xdr:colOff>
      <xdr:row>79</xdr:row>
      <xdr:rowOff>33934</xdr:rowOff>
    </xdr:to>
    <xdr:cxnSp macro="">
      <xdr:nvCxnSpPr>
        <xdr:cNvPr id="639" name="直線コネクタ 638"/>
        <xdr:cNvCxnSpPr/>
      </xdr:nvCxnSpPr>
      <xdr:spPr>
        <a:xfrm flipV="1">
          <a:off x="14592300" y="135736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1093</xdr:rowOff>
    </xdr:from>
    <xdr:to>
      <xdr:col>76</xdr:col>
      <xdr:colOff>114300</xdr:colOff>
      <xdr:row>79</xdr:row>
      <xdr:rowOff>33934</xdr:rowOff>
    </xdr:to>
    <xdr:cxnSp macro="">
      <xdr:nvCxnSpPr>
        <xdr:cNvPr id="642" name="直線コネクタ 641"/>
        <xdr:cNvCxnSpPr/>
      </xdr:nvCxnSpPr>
      <xdr:spPr>
        <a:xfrm>
          <a:off x="13703300" y="13545643"/>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1093</xdr:rowOff>
    </xdr:from>
    <xdr:to>
      <xdr:col>71</xdr:col>
      <xdr:colOff>177800</xdr:colOff>
      <xdr:row>79</xdr:row>
      <xdr:rowOff>14060</xdr:rowOff>
    </xdr:to>
    <xdr:cxnSp macro="">
      <xdr:nvCxnSpPr>
        <xdr:cNvPr id="645" name="直線コネクタ 644"/>
        <xdr:cNvCxnSpPr/>
      </xdr:nvCxnSpPr>
      <xdr:spPr>
        <a:xfrm flipV="1">
          <a:off x="12814300" y="13545643"/>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124510</xdr:rowOff>
    </xdr:from>
    <xdr:to>
      <xdr:col>85</xdr:col>
      <xdr:colOff>177800</xdr:colOff>
      <xdr:row>79</xdr:row>
      <xdr:rowOff>54660</xdr:rowOff>
    </xdr:to>
    <xdr:sp macro="" textlink="">
      <xdr:nvSpPr>
        <xdr:cNvPr id="655" name="楕円 654"/>
        <xdr:cNvSpPr/>
      </xdr:nvSpPr>
      <xdr:spPr>
        <a:xfrm>
          <a:off x="16268700" y="134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149758</xdr:rowOff>
    </xdr:from>
    <xdr:to>
      <xdr:col>81</xdr:col>
      <xdr:colOff>101600</xdr:colOff>
      <xdr:row>79</xdr:row>
      <xdr:rowOff>79908</xdr:rowOff>
    </xdr:to>
    <xdr:sp macro="" textlink="">
      <xdr:nvSpPr>
        <xdr:cNvPr id="657" name="楕円 656"/>
        <xdr:cNvSpPr/>
      </xdr:nvSpPr>
      <xdr:spPr>
        <a:xfrm>
          <a:off x="15430500" y="135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71035</xdr:rowOff>
    </xdr:from>
    <xdr:ext cx="469744" cy="259045"/>
    <xdr:sp macro="" textlink="">
      <xdr:nvSpPr>
        <xdr:cNvPr id="658" name="テキスト ボックス 657"/>
        <xdr:cNvSpPr txBox="1"/>
      </xdr:nvSpPr>
      <xdr:spPr>
        <a:xfrm>
          <a:off x="15246428" y="136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154584</xdr:rowOff>
    </xdr:from>
    <xdr:to>
      <xdr:col>76</xdr:col>
      <xdr:colOff>165100</xdr:colOff>
      <xdr:row>79</xdr:row>
      <xdr:rowOff>84734</xdr:rowOff>
    </xdr:to>
    <xdr:sp macro="" textlink="">
      <xdr:nvSpPr>
        <xdr:cNvPr id="659" name="楕円 658"/>
        <xdr:cNvSpPr/>
      </xdr:nvSpPr>
      <xdr:spPr>
        <a:xfrm>
          <a:off x="14541500" y="135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75861</xdr:rowOff>
    </xdr:from>
    <xdr:ext cx="378565" cy="259045"/>
    <xdr:sp macro="" textlink="">
      <xdr:nvSpPr>
        <xdr:cNvPr id="660" name="テキスト ボックス 659"/>
        <xdr:cNvSpPr txBox="1"/>
      </xdr:nvSpPr>
      <xdr:spPr>
        <a:xfrm>
          <a:off x="14403017" y="1362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121743</xdr:rowOff>
    </xdr:from>
    <xdr:to>
      <xdr:col>72</xdr:col>
      <xdr:colOff>38100</xdr:colOff>
      <xdr:row>79</xdr:row>
      <xdr:rowOff>51893</xdr:rowOff>
    </xdr:to>
    <xdr:sp macro="" textlink="">
      <xdr:nvSpPr>
        <xdr:cNvPr id="661" name="楕円 660"/>
        <xdr:cNvSpPr/>
      </xdr:nvSpPr>
      <xdr:spPr>
        <a:xfrm>
          <a:off x="13652500" y="134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43020</xdr:rowOff>
    </xdr:from>
    <xdr:ext cx="469744" cy="259045"/>
    <xdr:sp macro="" textlink="">
      <xdr:nvSpPr>
        <xdr:cNvPr id="662" name="テキスト ボックス 661"/>
        <xdr:cNvSpPr txBox="1"/>
      </xdr:nvSpPr>
      <xdr:spPr>
        <a:xfrm>
          <a:off x="13468428" y="135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134710</xdr:rowOff>
    </xdr:from>
    <xdr:to>
      <xdr:col>67</xdr:col>
      <xdr:colOff>101600</xdr:colOff>
      <xdr:row>79</xdr:row>
      <xdr:rowOff>64860</xdr:rowOff>
    </xdr:to>
    <xdr:sp macro="" textlink="">
      <xdr:nvSpPr>
        <xdr:cNvPr id="663" name="楕円 662"/>
        <xdr:cNvSpPr/>
      </xdr:nvSpPr>
      <xdr:spPr>
        <a:xfrm>
          <a:off x="12763500" y="135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55987</xdr:rowOff>
    </xdr:from>
    <xdr:ext cx="469744" cy="259045"/>
    <xdr:sp macro="" textlink="">
      <xdr:nvSpPr>
        <xdr:cNvPr id="664" name="テキスト ボックス 663"/>
        <xdr:cNvSpPr txBox="1"/>
      </xdr:nvSpPr>
      <xdr:spPr>
        <a:xfrm>
          <a:off x="12579428" y="136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30235</xdr:rowOff>
    </xdr:from>
    <xdr:to>
      <xdr:col>85</xdr:col>
      <xdr:colOff>127000</xdr:colOff>
      <xdr:row>97</xdr:row>
      <xdr:rowOff>37154</xdr:rowOff>
    </xdr:to>
    <xdr:cxnSp macro="">
      <xdr:nvCxnSpPr>
        <xdr:cNvPr id="693" name="直線コネクタ 692"/>
        <xdr:cNvCxnSpPr/>
      </xdr:nvCxnSpPr>
      <xdr:spPr>
        <a:xfrm flipV="1">
          <a:off x="15481300" y="16660885"/>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37154</xdr:rowOff>
    </xdr:from>
    <xdr:to>
      <xdr:col>81</xdr:col>
      <xdr:colOff>50800</xdr:colOff>
      <xdr:row>97</xdr:row>
      <xdr:rowOff>65584</xdr:rowOff>
    </xdr:to>
    <xdr:cxnSp macro="">
      <xdr:nvCxnSpPr>
        <xdr:cNvPr id="696" name="直線コネクタ 695"/>
        <xdr:cNvCxnSpPr/>
      </xdr:nvCxnSpPr>
      <xdr:spPr>
        <a:xfrm flipV="1">
          <a:off x="14592300" y="16667804"/>
          <a:ext cx="8890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65584</xdr:rowOff>
    </xdr:from>
    <xdr:to>
      <xdr:col>76</xdr:col>
      <xdr:colOff>114300</xdr:colOff>
      <xdr:row>97</xdr:row>
      <xdr:rowOff>76961</xdr:rowOff>
    </xdr:to>
    <xdr:cxnSp macro="">
      <xdr:nvCxnSpPr>
        <xdr:cNvPr id="699" name="直線コネクタ 698"/>
        <xdr:cNvCxnSpPr/>
      </xdr:nvCxnSpPr>
      <xdr:spPr>
        <a:xfrm flipV="1">
          <a:off x="13703300" y="16696234"/>
          <a:ext cx="8890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76961</xdr:rowOff>
    </xdr:from>
    <xdr:to>
      <xdr:col>71</xdr:col>
      <xdr:colOff>177800</xdr:colOff>
      <xdr:row>97</xdr:row>
      <xdr:rowOff>87961</xdr:rowOff>
    </xdr:to>
    <xdr:cxnSp macro="">
      <xdr:nvCxnSpPr>
        <xdr:cNvPr id="702" name="直線コネクタ 701"/>
        <xdr:cNvCxnSpPr/>
      </xdr:nvCxnSpPr>
      <xdr:spPr>
        <a:xfrm flipV="1">
          <a:off x="12814300" y="1670761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150885</xdr:rowOff>
    </xdr:from>
    <xdr:to>
      <xdr:col>85</xdr:col>
      <xdr:colOff>177800</xdr:colOff>
      <xdr:row>97</xdr:row>
      <xdr:rowOff>81035</xdr:rowOff>
    </xdr:to>
    <xdr:sp macro="" textlink="">
      <xdr:nvSpPr>
        <xdr:cNvPr id="712" name="楕円 711"/>
        <xdr:cNvSpPr/>
      </xdr:nvSpPr>
      <xdr:spPr>
        <a:xfrm>
          <a:off x="16268700" y="1661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2312</xdr:rowOff>
    </xdr:from>
    <xdr:ext cx="534377" cy="259045"/>
    <xdr:sp macro="" textlink="">
      <xdr:nvSpPr>
        <xdr:cNvPr id="713" name="公債費該当値テキスト"/>
        <xdr:cNvSpPr txBox="1"/>
      </xdr:nvSpPr>
      <xdr:spPr>
        <a:xfrm>
          <a:off x="16370300" y="164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157804</xdr:rowOff>
    </xdr:from>
    <xdr:to>
      <xdr:col>81</xdr:col>
      <xdr:colOff>101600</xdr:colOff>
      <xdr:row>97</xdr:row>
      <xdr:rowOff>87954</xdr:rowOff>
    </xdr:to>
    <xdr:sp macro="" textlink="">
      <xdr:nvSpPr>
        <xdr:cNvPr id="714" name="楕円 713"/>
        <xdr:cNvSpPr/>
      </xdr:nvSpPr>
      <xdr:spPr>
        <a:xfrm>
          <a:off x="15430500" y="166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104481</xdr:rowOff>
    </xdr:from>
    <xdr:ext cx="534377" cy="259045"/>
    <xdr:sp macro="" textlink="">
      <xdr:nvSpPr>
        <xdr:cNvPr id="715" name="テキスト ボックス 714"/>
        <xdr:cNvSpPr txBox="1"/>
      </xdr:nvSpPr>
      <xdr:spPr>
        <a:xfrm>
          <a:off x="15214111" y="163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14784</xdr:rowOff>
    </xdr:from>
    <xdr:to>
      <xdr:col>76</xdr:col>
      <xdr:colOff>165100</xdr:colOff>
      <xdr:row>97</xdr:row>
      <xdr:rowOff>116384</xdr:rowOff>
    </xdr:to>
    <xdr:sp macro="" textlink="">
      <xdr:nvSpPr>
        <xdr:cNvPr id="716" name="楕円 715"/>
        <xdr:cNvSpPr/>
      </xdr:nvSpPr>
      <xdr:spPr>
        <a:xfrm>
          <a:off x="14541500" y="166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132911</xdr:rowOff>
    </xdr:from>
    <xdr:ext cx="534377" cy="259045"/>
    <xdr:sp macro="" textlink="">
      <xdr:nvSpPr>
        <xdr:cNvPr id="717" name="テキスト ボックス 716"/>
        <xdr:cNvSpPr txBox="1"/>
      </xdr:nvSpPr>
      <xdr:spPr>
        <a:xfrm>
          <a:off x="14325111" y="1642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26161</xdr:rowOff>
    </xdr:from>
    <xdr:to>
      <xdr:col>72</xdr:col>
      <xdr:colOff>38100</xdr:colOff>
      <xdr:row>97</xdr:row>
      <xdr:rowOff>127761</xdr:rowOff>
    </xdr:to>
    <xdr:sp macro="" textlink="">
      <xdr:nvSpPr>
        <xdr:cNvPr id="718" name="楕円 717"/>
        <xdr:cNvSpPr/>
      </xdr:nvSpPr>
      <xdr:spPr>
        <a:xfrm>
          <a:off x="13652500" y="166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144288</xdr:rowOff>
    </xdr:from>
    <xdr:ext cx="534377" cy="259045"/>
    <xdr:sp macro="" textlink="">
      <xdr:nvSpPr>
        <xdr:cNvPr id="719" name="テキスト ボックス 718"/>
        <xdr:cNvSpPr txBox="1"/>
      </xdr:nvSpPr>
      <xdr:spPr>
        <a:xfrm>
          <a:off x="13436111" y="164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37161</xdr:rowOff>
    </xdr:from>
    <xdr:to>
      <xdr:col>67</xdr:col>
      <xdr:colOff>101600</xdr:colOff>
      <xdr:row>97</xdr:row>
      <xdr:rowOff>138761</xdr:rowOff>
    </xdr:to>
    <xdr:sp macro="" textlink="">
      <xdr:nvSpPr>
        <xdr:cNvPr id="720" name="楕円 719"/>
        <xdr:cNvSpPr/>
      </xdr:nvSpPr>
      <xdr:spPr>
        <a:xfrm>
          <a:off x="12763500" y="16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155288</xdr:rowOff>
    </xdr:from>
    <xdr:ext cx="534377" cy="259045"/>
    <xdr:sp macro="" textlink="">
      <xdr:nvSpPr>
        <xdr:cNvPr id="721" name="テキスト ボックス 720"/>
        <xdr:cNvSpPr txBox="1"/>
      </xdr:nvSpPr>
      <xdr:spPr>
        <a:xfrm>
          <a:off x="12547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24829</xdr:rowOff>
    </xdr:from>
    <xdr:to>
      <xdr:col>111</xdr:col>
      <xdr:colOff>177800</xdr:colOff>
      <xdr:row>38</xdr:row>
      <xdr:rowOff>25400</xdr:rowOff>
    </xdr:to>
    <xdr:cxnSp macro="">
      <xdr:nvCxnSpPr>
        <xdr:cNvPr id="749" name="直線コネクタ 748"/>
        <xdr:cNvCxnSpPr/>
      </xdr:nvCxnSpPr>
      <xdr:spPr>
        <a:xfrm>
          <a:off x="20434300" y="65399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24829</xdr:rowOff>
    </xdr:from>
    <xdr:to>
      <xdr:col>107</xdr:col>
      <xdr:colOff>50800</xdr:colOff>
      <xdr:row>38</xdr:row>
      <xdr:rowOff>24829</xdr:rowOff>
    </xdr:to>
    <xdr:cxnSp macro="">
      <xdr:nvCxnSpPr>
        <xdr:cNvPr id="752" name="直線コネクタ 751"/>
        <xdr:cNvCxnSpPr/>
      </xdr:nvCxnSpPr>
      <xdr:spPr>
        <a:xfrm>
          <a:off x="19545300" y="6539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24829</xdr:rowOff>
    </xdr:from>
    <xdr:to>
      <xdr:col>102</xdr:col>
      <xdr:colOff>114300</xdr:colOff>
      <xdr:row>38</xdr:row>
      <xdr:rowOff>24829</xdr:rowOff>
    </xdr:to>
    <xdr:cxnSp macro="">
      <xdr:nvCxnSpPr>
        <xdr:cNvPr id="755" name="直線コネクタ 754"/>
        <xdr:cNvCxnSpPr/>
      </xdr:nvCxnSpPr>
      <xdr:spPr>
        <a:xfrm>
          <a:off x="18656300" y="6539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145478</xdr:rowOff>
    </xdr:from>
    <xdr:to>
      <xdr:col>107</xdr:col>
      <xdr:colOff>101600</xdr:colOff>
      <xdr:row>38</xdr:row>
      <xdr:rowOff>75628</xdr:rowOff>
    </xdr:to>
    <xdr:sp macro="" textlink="">
      <xdr:nvSpPr>
        <xdr:cNvPr id="769" name="楕円 768"/>
        <xdr:cNvSpPr/>
      </xdr:nvSpPr>
      <xdr:spPr>
        <a:xfrm>
          <a:off x="20383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66756</xdr:rowOff>
    </xdr:from>
    <xdr:ext cx="313932" cy="259045"/>
    <xdr:sp macro="" textlink="">
      <xdr:nvSpPr>
        <xdr:cNvPr id="770" name="テキスト ボックス 769"/>
        <xdr:cNvSpPr txBox="1"/>
      </xdr:nvSpPr>
      <xdr:spPr>
        <a:xfrm>
          <a:off x="20277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145478</xdr:rowOff>
    </xdr:from>
    <xdr:to>
      <xdr:col>102</xdr:col>
      <xdr:colOff>165100</xdr:colOff>
      <xdr:row>38</xdr:row>
      <xdr:rowOff>75628</xdr:rowOff>
    </xdr:to>
    <xdr:sp macro="" textlink="">
      <xdr:nvSpPr>
        <xdr:cNvPr id="771" name="楕円 770"/>
        <xdr:cNvSpPr/>
      </xdr:nvSpPr>
      <xdr:spPr>
        <a:xfrm>
          <a:off x="19494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66756</xdr:rowOff>
    </xdr:from>
    <xdr:ext cx="313932" cy="259045"/>
    <xdr:sp macro="" textlink="">
      <xdr:nvSpPr>
        <xdr:cNvPr id="772" name="テキスト ボックス 771"/>
        <xdr:cNvSpPr txBox="1"/>
      </xdr:nvSpPr>
      <xdr:spPr>
        <a:xfrm>
          <a:off x="19388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145478</xdr:rowOff>
    </xdr:from>
    <xdr:to>
      <xdr:col>98</xdr:col>
      <xdr:colOff>38100</xdr:colOff>
      <xdr:row>38</xdr:row>
      <xdr:rowOff>75628</xdr:rowOff>
    </xdr:to>
    <xdr:sp macro="" textlink="">
      <xdr:nvSpPr>
        <xdr:cNvPr id="773" name="楕円 772"/>
        <xdr:cNvSpPr/>
      </xdr:nvSpPr>
      <xdr:spPr>
        <a:xfrm>
          <a:off x="18605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66756</xdr:rowOff>
    </xdr:from>
    <xdr:ext cx="313932" cy="259045"/>
    <xdr:sp macro="" textlink="">
      <xdr:nvSpPr>
        <xdr:cNvPr id="774" name="テキスト ボックス 773"/>
        <xdr:cNvSpPr txBox="1"/>
      </xdr:nvSpPr>
      <xdr:spPr>
        <a:xfrm>
          <a:off x="18499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類似団体と比較し、総務費、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費のコストが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特に高くなっている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総務費は、町村合併による職員数の増加が影響している。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年度までに実施した、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小中一貫校・幼保一体化施設等建設事業</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等の大規模事業の償還が開始されたため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よりもコストが高くなっている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衛生費は、今後のごみ処理場建設のため</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年度に一般廃棄物処理施設建設基金への積立を行った事により一時的に増加した。</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財政調整基金残高は、最低限の取り崩しに努め、前年度とほぼ同額を維持している。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実質収支は、ほぼ横ばいで推移している。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年度は、特定目的基金への積立てのため、財政調整基金を繰入れたため、実質単年度収支が悪化した。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22860737</v>
      </c>
      <c r="BO4" s="441"/>
      <c r="BP4" s="441"/>
      <c r="BQ4" s="441"/>
      <c r="BR4" s="441"/>
      <c r="BS4" s="441"/>
      <c r="BT4" s="441"/>
      <c r="BU4" s="442"/>
      <c r="BV4" s="440">
        <v>23099851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7.3</v>
      </c>
      <c r="CU4" s="622"/>
      <c r="CV4" s="622"/>
      <c r="CW4" s="622"/>
      <c r="CX4" s="622"/>
      <c r="CY4" s="622"/>
      <c r="CZ4" s="622"/>
      <c r="DA4" s="623"/>
      <c r="DB4" s="621">
        <v>5.6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21551932</v>
      </c>
      <c r="BO5" s="446"/>
      <c r="BP5" s="446"/>
      <c r="BQ5" s="446"/>
      <c r="BR5" s="446"/>
      <c r="BS5" s="446"/>
      <c r="BT5" s="446"/>
      <c r="BU5" s="447"/>
      <c r="BV5" s="445">
        <v>22163745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89.5</v>
      </c>
      <c r="CU5" s="416"/>
      <c r="CV5" s="416"/>
      <c r="CW5" s="416"/>
      <c r="CX5" s="416"/>
      <c r="CY5" s="416"/>
      <c r="CZ5" s="416"/>
      <c r="DA5" s="417"/>
      <c r="DB5" s="415">
        <v>87.8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1308805</v>
      </c>
      <c r="BO6" s="446"/>
      <c r="BP6" s="446"/>
      <c r="BQ6" s="446"/>
      <c r="BR6" s="446"/>
      <c r="BS6" s="446"/>
      <c r="BT6" s="446"/>
      <c r="BU6" s="447"/>
      <c r="BV6" s="445">
        <v>936106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89.5</v>
      </c>
      <c r="CU6" s="596"/>
      <c r="CV6" s="596"/>
      <c r="CW6" s="596"/>
      <c r="CX6" s="596"/>
      <c r="CY6" s="596"/>
      <c r="CZ6" s="596"/>
      <c r="DA6" s="597"/>
      <c r="DB6" s="595">
        <v>87.8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206143</v>
      </c>
      <c r="BO7" s="446"/>
      <c r="BP7" s="446"/>
      <c r="BQ7" s="446"/>
      <c r="BR7" s="446"/>
      <c r="BS7" s="446"/>
      <c r="BT7" s="446"/>
      <c r="BU7" s="447"/>
      <c r="BV7" s="445">
        <v>61259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15039740</v>
      </c>
      <c r="CU7" s="446"/>
      <c r="CV7" s="446"/>
      <c r="CW7" s="446"/>
      <c r="CX7" s="446"/>
      <c r="CY7" s="446"/>
      <c r="CZ7" s="446"/>
      <c r="DA7" s="447"/>
      <c r="DB7" s="445">
        <v>15502635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1102662</v>
      </c>
      <c r="BO8" s="446"/>
      <c r="BP8" s="446"/>
      <c r="BQ8" s="446"/>
      <c r="BR8" s="446"/>
      <c r="BS8" s="446"/>
      <c r="BT8" s="446"/>
      <c r="BU8" s="447"/>
      <c r="BV8" s="445">
        <v>874847</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0.33</v>
      </c>
      <c r="CU8" s="559"/>
      <c r="CV8" s="559"/>
      <c r="CW8" s="559"/>
      <c r="CX8" s="559"/>
      <c r="CY8" s="559"/>
      <c r="CZ8" s="559"/>
      <c r="DA8" s="560"/>
      <c r="DB8" s="558">
        <v>0.34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39033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227815</v>
      </c>
      <c r="BO9" s="446"/>
      <c r="BP9" s="446"/>
      <c r="BQ9" s="446"/>
      <c r="BR9" s="446"/>
      <c r="BS9" s="446"/>
      <c r="BT9" s="446"/>
      <c r="BU9" s="447"/>
      <c r="BV9" s="445">
        <v>-143298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21.7</v>
      </c>
      <c r="CU9" s="416"/>
      <c r="CV9" s="416"/>
      <c r="CW9" s="416"/>
      <c r="CX9" s="416"/>
      <c r="CY9" s="416"/>
      <c r="CZ9" s="416"/>
      <c r="DA9" s="417"/>
      <c r="DB9" s="415">
        <v>21.2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42104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5682</v>
      </c>
      <c r="BO10" s="446"/>
      <c r="BP10" s="446"/>
      <c r="BQ10" s="446"/>
      <c r="BR10" s="446"/>
      <c r="BS10" s="446"/>
      <c r="BT10" s="446"/>
      <c r="BU10" s="447"/>
      <c r="BV10" s="445">
        <v>7211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39026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117160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38701</v>
      </c>
      <c r="S13" s="549"/>
      <c r="T13" s="549"/>
      <c r="U13" s="549"/>
      <c r="V13" s="550"/>
      <c r="W13" s="536" t="s">
        <v>132</v>
      </c>
      <c r="X13" s="458"/>
      <c r="Y13" s="458"/>
      <c r="Z13" s="458"/>
      <c r="AA13" s="458"/>
      <c r="AB13" s="459"/>
      <c r="AC13" s="421">
        <v>3882</v>
      </c>
      <c r="AD13" s="422"/>
      <c r="AE13" s="422"/>
      <c r="AF13" s="422"/>
      <c r="AG13" s="423"/>
      <c r="AH13" s="421">
        <v>4332</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116337</v>
      </c>
      <c r="BO13" s="446"/>
      <c r="BP13" s="446"/>
      <c r="BQ13" s="446"/>
      <c r="BR13" s="446"/>
      <c r="BS13" s="446"/>
      <c r="BT13" s="446"/>
      <c r="BU13" s="447"/>
      <c r="BV13" s="445">
        <v>-136087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7.7</v>
      </c>
      <c r="CU13" s="416"/>
      <c r="CV13" s="416"/>
      <c r="CW13" s="416"/>
      <c r="CX13" s="416"/>
      <c r="CY13" s="416"/>
      <c r="CZ13" s="416"/>
      <c r="DA13" s="417"/>
      <c r="DB13" s="415">
        <v>7.3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39733</v>
      </c>
      <c r="S14" s="549"/>
      <c r="T14" s="549"/>
      <c r="U14" s="549"/>
      <c r="V14" s="550"/>
      <c r="W14" s="551"/>
      <c r="X14" s="461"/>
      <c r="Y14" s="461"/>
      <c r="Z14" s="461"/>
      <c r="AA14" s="461"/>
      <c r="AB14" s="462"/>
      <c r="AC14" s="541">
        <v>20.5</v>
      </c>
      <c r="AD14" s="542"/>
      <c r="AE14" s="542"/>
      <c r="AF14" s="542"/>
      <c r="AG14" s="543"/>
      <c r="AH14" s="541">
        <v>21.1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139</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39426</v>
      </c>
      <c r="S15" s="549"/>
      <c r="T15" s="549"/>
      <c r="U15" s="549"/>
      <c r="V15" s="550"/>
      <c r="W15" s="536" t="s">
        <v>141</v>
      </c>
      <c r="X15" s="458"/>
      <c r="Y15" s="458"/>
      <c r="Z15" s="458"/>
      <c r="AA15" s="458"/>
      <c r="AB15" s="459"/>
      <c r="AC15" s="421">
        <v>2883</v>
      </c>
      <c r="AD15" s="422"/>
      <c r="AE15" s="422"/>
      <c r="AF15" s="422"/>
      <c r="AG15" s="423"/>
      <c r="AH15" s="421">
        <v>3459</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3840432</v>
      </c>
      <c r="BO15" s="441"/>
      <c r="BP15" s="441"/>
      <c r="BQ15" s="441"/>
      <c r="BR15" s="441"/>
      <c r="BS15" s="441"/>
      <c r="BT15" s="441"/>
      <c r="BU15" s="442"/>
      <c r="BV15" s="440">
        <v>3866161</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15.2</v>
      </c>
      <c r="AD16" s="542"/>
      <c r="AE16" s="542"/>
      <c r="AF16" s="542"/>
      <c r="AG16" s="543"/>
      <c r="AH16" s="541">
        <v>16.899999999999999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12004450</v>
      </c>
      <c r="BO16" s="446"/>
      <c r="BP16" s="446"/>
      <c r="BQ16" s="446"/>
      <c r="BR16" s="446"/>
      <c r="BS16" s="446"/>
      <c r="BT16" s="446"/>
      <c r="BU16" s="447"/>
      <c r="BV16" s="445">
        <v>11908861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12192</v>
      </c>
      <c r="AD17" s="422"/>
      <c r="AE17" s="422"/>
      <c r="AF17" s="422"/>
      <c r="AG17" s="423"/>
      <c r="AH17" s="421">
        <v>12695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4853766</v>
      </c>
      <c r="BO17" s="446"/>
      <c r="BP17" s="446"/>
      <c r="BQ17" s="446"/>
      <c r="BR17" s="446"/>
      <c r="BS17" s="446"/>
      <c r="BT17" s="446"/>
      <c r="BU17" s="447"/>
      <c r="BV17" s="445">
        <v>4875086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230.12</v>
      </c>
      <c r="M18" s="510"/>
      <c r="N18" s="510"/>
      <c r="O18" s="510"/>
      <c r="P18" s="510"/>
      <c r="Q18" s="510"/>
      <c r="R18" s="511"/>
      <c r="S18" s="511"/>
      <c r="T18" s="511"/>
      <c r="U18" s="511"/>
      <c r="V18" s="512"/>
      <c r="W18" s="526"/>
      <c r="X18" s="527"/>
      <c r="Y18" s="527"/>
      <c r="Z18" s="527"/>
      <c r="AA18" s="527"/>
      <c r="AB18" s="537"/>
      <c r="AC18" s="409">
        <v>64.3</v>
      </c>
      <c r="AD18" s="410"/>
      <c r="AE18" s="410"/>
      <c r="AF18" s="410"/>
      <c r="AG18" s="513"/>
      <c r="AH18" s="409">
        <v>62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13077537</v>
      </c>
      <c r="BO18" s="446"/>
      <c r="BP18" s="446"/>
      <c r="BQ18" s="446"/>
      <c r="BR18" s="446"/>
      <c r="BS18" s="446"/>
      <c r="BT18" s="446"/>
      <c r="BU18" s="447"/>
      <c r="BV18" s="445">
        <v>13075638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170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16727652</v>
      </c>
      <c r="BO19" s="446"/>
      <c r="BP19" s="446"/>
      <c r="BQ19" s="446"/>
      <c r="BR19" s="446"/>
      <c r="BS19" s="446"/>
      <c r="BT19" s="446"/>
      <c r="BU19" s="447"/>
      <c r="BV19" s="445">
        <v>17040824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15061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24470287</v>
      </c>
      <c r="BO23" s="446"/>
      <c r="BP23" s="446"/>
      <c r="BQ23" s="446"/>
      <c r="BR23" s="446"/>
      <c r="BS23" s="446"/>
      <c r="BT23" s="446"/>
      <c r="BU23" s="447"/>
      <c r="BV23" s="445">
        <v>26480662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8300</v>
      </c>
      <c r="R24" s="422"/>
      <c r="S24" s="422"/>
      <c r="T24" s="422"/>
      <c r="U24" s="422"/>
      <c r="V24" s="423"/>
      <c r="W24" s="487"/>
      <c r="X24" s="478"/>
      <c r="Y24" s="479"/>
      <c r="Z24" s="418" t="s">
        <v>164</v>
      </c>
      <c r="AA24" s="419"/>
      <c r="AB24" s="419"/>
      <c r="AC24" s="419"/>
      <c r="AD24" s="419"/>
      <c r="AE24" s="419"/>
      <c r="AF24" s="419"/>
      <c r="AG24" s="420"/>
      <c r="AH24" s="421">
        <v>392</v>
      </c>
      <c r="AI24" s="422"/>
      <c r="AJ24" s="422"/>
      <c r="AK24" s="422"/>
      <c r="AL24" s="423"/>
      <c r="AM24" s="421">
        <v>1283408</v>
      </c>
      <c r="AN24" s="422"/>
      <c r="AO24" s="422"/>
      <c r="AP24" s="422"/>
      <c r="AQ24" s="422"/>
      <c r="AR24" s="423"/>
      <c r="AS24" s="421">
        <v>3274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12489463</v>
      </c>
      <c r="BO24" s="446"/>
      <c r="BP24" s="446"/>
      <c r="BQ24" s="446"/>
      <c r="BR24" s="446"/>
      <c r="BS24" s="446"/>
      <c r="BT24" s="446"/>
      <c r="BU24" s="447"/>
      <c r="BV24" s="445">
        <v>13902222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6940</v>
      </c>
      <c r="R25" s="422"/>
      <c r="S25" s="422"/>
      <c r="T25" s="422"/>
      <c r="U25" s="422"/>
      <c r="V25" s="423"/>
      <c r="W25" s="487"/>
      <c r="X25" s="478"/>
      <c r="Y25" s="479"/>
      <c r="Z25" s="418" t="s">
        <v>167</v>
      </c>
      <c r="AA25" s="419"/>
      <c r="AB25" s="419"/>
      <c r="AC25" s="419"/>
      <c r="AD25" s="419"/>
      <c r="AE25" s="419"/>
      <c r="AF25" s="419"/>
      <c r="AG25" s="420"/>
      <c r="AH25" s="421" t="s">
        <v>140</v>
      </c>
      <c r="AI25" s="422"/>
      <c r="AJ25" s="422"/>
      <c r="AK25" s="422"/>
      <c r="AL25" s="423"/>
      <c r="AM25" s="421" t="s">
        <v>139</v>
      </c>
      <c r="AN25" s="422"/>
      <c r="AO25" s="422"/>
      <c r="AP25" s="422"/>
      <c r="AQ25" s="422"/>
      <c r="AR25" s="423"/>
      <c r="AS25" s="421" t="s">
        <v>140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1949098</v>
      </c>
      <c r="BO25" s="441"/>
      <c r="BP25" s="441"/>
      <c r="BQ25" s="441"/>
      <c r="BR25" s="441"/>
      <c r="BS25" s="441"/>
      <c r="BT25" s="441"/>
      <c r="BU25" s="442"/>
      <c r="BV25" s="440">
        <v>2620607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6410</v>
      </c>
      <c r="R26" s="422"/>
      <c r="S26" s="422"/>
      <c r="T26" s="422"/>
      <c r="U26" s="422"/>
      <c r="V26" s="423"/>
      <c r="W26" s="487"/>
      <c r="X26" s="478"/>
      <c r="Y26" s="479"/>
      <c r="Z26" s="418" t="s">
        <v>170</v>
      </c>
      <c r="AA26" s="500"/>
      <c r="AB26" s="500"/>
      <c r="AC26" s="500"/>
      <c r="AD26" s="500"/>
      <c r="AE26" s="500"/>
      <c r="AF26" s="500"/>
      <c r="AG26" s="501"/>
      <c r="AH26" s="421">
        <v>29</v>
      </c>
      <c r="AI26" s="422"/>
      <c r="AJ26" s="422"/>
      <c r="AK26" s="422"/>
      <c r="AL26" s="423"/>
      <c r="AM26" s="421">
        <v>75284</v>
      </c>
      <c r="AN26" s="422"/>
      <c r="AO26" s="422"/>
      <c r="AP26" s="422"/>
      <c r="AQ26" s="422"/>
      <c r="AR26" s="423"/>
      <c r="AS26" s="421">
        <v>2596</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139</v>
      </c>
      <c r="BO26" s="446"/>
      <c r="BP26" s="446"/>
      <c r="BQ26" s="446"/>
      <c r="BR26" s="446"/>
      <c r="BS26" s="446"/>
      <c r="BT26" s="446"/>
      <c r="BU26" s="447"/>
      <c r="BV26" s="445" t="s">
        <v>140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4130</v>
      </c>
      <c r="R27" s="422"/>
      <c r="S27" s="422"/>
      <c r="T27" s="422"/>
      <c r="U27" s="422"/>
      <c r="V27" s="423"/>
      <c r="W27" s="487"/>
      <c r="X27" s="478"/>
      <c r="Y27" s="479"/>
      <c r="Z27" s="418" t="s">
        <v>173</v>
      </c>
      <c r="AA27" s="419"/>
      <c r="AB27" s="419"/>
      <c r="AC27" s="419"/>
      <c r="AD27" s="419"/>
      <c r="AE27" s="419"/>
      <c r="AF27" s="419"/>
      <c r="AG27" s="420"/>
      <c r="AH27" s="421">
        <v>42</v>
      </c>
      <c r="AI27" s="422"/>
      <c r="AJ27" s="422"/>
      <c r="AK27" s="422"/>
      <c r="AL27" s="423"/>
      <c r="AM27" s="421">
        <v>137662</v>
      </c>
      <c r="AN27" s="422"/>
      <c r="AO27" s="422"/>
      <c r="AP27" s="422"/>
      <c r="AQ27" s="422"/>
      <c r="AR27" s="423"/>
      <c r="AS27" s="421">
        <v>3278</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100000</v>
      </c>
      <c r="BO27" s="449"/>
      <c r="BP27" s="449"/>
      <c r="BQ27" s="449"/>
      <c r="BR27" s="449"/>
      <c r="BS27" s="449"/>
      <c r="BT27" s="449"/>
      <c r="BU27" s="450"/>
      <c r="BV27" s="448">
        <v>100000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3600</v>
      </c>
      <c r="R28" s="422"/>
      <c r="S28" s="422"/>
      <c r="T28" s="422"/>
      <c r="U28" s="422"/>
      <c r="V28" s="423"/>
      <c r="W28" s="487"/>
      <c r="X28" s="478"/>
      <c r="Y28" s="479"/>
      <c r="Z28" s="418" t="s">
        <v>176</v>
      </c>
      <c r="AA28" s="419"/>
      <c r="AB28" s="419"/>
      <c r="AC28" s="419"/>
      <c r="AD28" s="419"/>
      <c r="AE28" s="419"/>
      <c r="AF28" s="419"/>
      <c r="AG28" s="420"/>
      <c r="AH28" s="421" t="s">
        <v>122</v>
      </c>
      <c r="AI28" s="422"/>
      <c r="AJ28" s="422"/>
      <c r="AK28" s="422"/>
      <c r="AL28" s="423"/>
      <c r="AM28" s="421" t="s">
        <v>139</v>
      </c>
      <c r="AN28" s="422"/>
      <c r="AO28" s="422"/>
      <c r="AP28" s="422"/>
      <c r="AQ28" s="422"/>
      <c r="AR28" s="423"/>
      <c r="AS28" s="421" t="s">
        <v>177</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4933469</v>
      </c>
      <c r="BO28" s="441"/>
      <c r="BP28" s="441"/>
      <c r="BQ28" s="441"/>
      <c r="BR28" s="441"/>
      <c r="BS28" s="441"/>
      <c r="BT28" s="441"/>
      <c r="BU28" s="442"/>
      <c r="BV28" s="440">
        <v>5044947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18</v>
      </c>
      <c r="M29" s="422"/>
      <c r="N29" s="422"/>
      <c r="O29" s="422"/>
      <c r="P29" s="423"/>
      <c r="Q29" s="421">
        <v>3370</v>
      </c>
      <c r="R29" s="422"/>
      <c r="S29" s="422"/>
      <c r="T29" s="422"/>
      <c r="U29" s="422"/>
      <c r="V29" s="423"/>
      <c r="W29" s="488"/>
      <c r="X29" s="489"/>
      <c r="Y29" s="490"/>
      <c r="Z29" s="418" t="s">
        <v>180</v>
      </c>
      <c r="AA29" s="419"/>
      <c r="AB29" s="419"/>
      <c r="AC29" s="419"/>
      <c r="AD29" s="419"/>
      <c r="AE29" s="419"/>
      <c r="AF29" s="419"/>
      <c r="AG29" s="420"/>
      <c r="AH29" s="421">
        <v>434</v>
      </c>
      <c r="AI29" s="422"/>
      <c r="AJ29" s="422"/>
      <c r="AK29" s="422"/>
      <c r="AL29" s="423"/>
      <c r="AM29" s="421">
        <v>1421070</v>
      </c>
      <c r="AN29" s="422"/>
      <c r="AO29" s="422"/>
      <c r="AP29" s="422"/>
      <c r="AQ29" s="422"/>
      <c r="AR29" s="423"/>
      <c r="AS29" s="421">
        <v>3274</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5330432</v>
      </c>
      <c r="BO29" s="446"/>
      <c r="BP29" s="446"/>
      <c r="BQ29" s="446"/>
      <c r="BR29" s="446"/>
      <c r="BS29" s="446"/>
      <c r="BT29" s="446"/>
      <c r="BU29" s="447"/>
      <c r="BV29" s="445">
        <v>5316260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14969832</v>
      </c>
      <c r="BO30" s="449"/>
      <c r="BP30" s="449"/>
      <c r="BQ30" s="449"/>
      <c r="BR30" s="449"/>
      <c r="BS30" s="449"/>
      <c r="BT30" s="449"/>
      <c r="BU30" s="450"/>
      <c r="BV30" s="448">
        <v>13552725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富楽里とみやま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国保病院事業会計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千倉黒潮物産センター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ちば南房総</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南房総農業支援センター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安房郡市広域市町村圏事務組合（一般会計）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鋸南地区環境衛生組合（一般会計）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南房総広域水道企業団（水道用水供給事業会計）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三芳水道企業団（水道会計）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lwQDCotypsFyMjz4mQHcrxbLxp8adassdU7d40eRUIw5Nm3deFM2k134DDRg9Wj29c/QVsVDDPDMTlF01oflA==" saltValue="1VFqTcfTjPG1rIY+hr6f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565</v>
      </c>
      <c r="D34" s="1224"/>
      <c r="E34" s="1225"/>
      <c r="F34" s="32">
        <v>8.17</v>
      </c>
      <c r="G34" s="33">
        <v>6.47</v>
      </c>
      <c r="H34" s="33">
        <v>6.46</v>
      </c>
      <c r="I34" s="33">
        <v>5.64</v>
      </c>
      <c r="J34" s="34">
        <v>7.33</v>
      </c>
      <c r="K34" s="22"/>
      <c r="L34" s="22"/>
      <c r="M34" s="22"/>
      <c r="N34" s="22"/>
      <c r="O34" s="22"/>
      <c r="P34" s="22"/>
    </row>
    <row r="35" spans="1:16" ht="39" customHeight="1" x14ac:dyDescent="0.15">
      <c r="A35" s="22"/>
      <c r="B35" s="35"/>
      <c r="C35" s="1218" t="s">
        <v>566</v>
      </c>
      <c r="D35" s="1219"/>
      <c r="E35" s="1220"/>
      <c r="F35" s="36">
        <v>9.07</v>
      </c>
      <c r="G35" s="37">
        <v>9.09</v>
      </c>
      <c r="H35" s="37">
        <v>9.8800000000000008</v>
      </c>
      <c r="I35" s="37">
        <v>9.99</v>
      </c>
      <c r="J35" s="38">
        <v>6.94</v>
      </c>
      <c r="K35" s="22"/>
      <c r="L35" s="22"/>
      <c r="M35" s="22"/>
      <c r="N35" s="22"/>
      <c r="O35" s="22"/>
      <c r="P35" s="22"/>
    </row>
    <row r="36" spans="1:16" ht="39" customHeight="1" x14ac:dyDescent="0.15">
      <c r="A36" s="22"/>
      <c r="B36" s="35"/>
      <c r="C36" s="1218" t="s">
        <v>567</v>
      </c>
      <c r="D36" s="1219"/>
      <c r="E36" s="1220"/>
      <c r="F36" s="36">
        <v>3.24</v>
      </c>
      <c r="G36" s="37">
        <v>3.06</v>
      </c>
      <c r="H36" s="37">
        <v>2.63</v>
      </c>
      <c r="I36" s="37">
        <v>4.25</v>
      </c>
      <c r="J36" s="38">
        <v>4.66</v>
      </c>
      <c r="K36" s="22"/>
      <c r="L36" s="22"/>
      <c r="M36" s="22"/>
      <c r="N36" s="22"/>
      <c r="O36" s="22"/>
      <c r="P36" s="22"/>
    </row>
    <row r="37" spans="1:16" ht="39" customHeight="1" x14ac:dyDescent="0.15">
      <c r="A37" s="22"/>
      <c r="B37" s="35"/>
      <c r="C37" s="1218" t="s">
        <v>568</v>
      </c>
      <c r="D37" s="1219"/>
      <c r="E37" s="1220"/>
      <c r="F37" s="36">
        <v>1.88</v>
      </c>
      <c r="G37" s="37">
        <v>2.63</v>
      </c>
      <c r="H37" s="37">
        <v>2.64</v>
      </c>
      <c r="I37" s="37">
        <v>2.42</v>
      </c>
      <c r="J37" s="38">
        <v>1.88</v>
      </c>
      <c r="K37" s="22"/>
      <c r="L37" s="22"/>
      <c r="M37" s="22"/>
      <c r="N37" s="22"/>
      <c r="O37" s="22"/>
      <c r="P37" s="22"/>
    </row>
    <row r="38" spans="1:16" ht="39" customHeight="1" x14ac:dyDescent="0.15">
      <c r="A38" s="22"/>
      <c r="B38" s="35"/>
      <c r="C38" s="1218" t="s">
        <v>569</v>
      </c>
      <c r="D38" s="1219"/>
      <c r="E38" s="1220"/>
      <c r="F38" s="36">
        <v>1.1100000000000001</v>
      </c>
      <c r="G38" s="37">
        <v>0.63</v>
      </c>
      <c r="H38" s="37">
        <v>1.35</v>
      </c>
      <c r="I38" s="37">
        <v>1.1399999999999999</v>
      </c>
      <c r="J38" s="38">
        <v>0.97</v>
      </c>
      <c r="K38" s="22"/>
      <c r="L38" s="22"/>
      <c r="M38" s="22"/>
      <c r="N38" s="22"/>
      <c r="O38" s="22"/>
      <c r="P38" s="22"/>
    </row>
    <row r="39" spans="1:16" ht="39" customHeight="1" x14ac:dyDescent="0.15">
      <c r="A39" s="22"/>
      <c r="B39" s="35"/>
      <c r="C39" s="1218" t="s">
        <v>570</v>
      </c>
      <c r="D39" s="1219"/>
      <c r="E39" s="1220"/>
      <c r="F39" s="36">
        <v>0.01</v>
      </c>
      <c r="G39" s="37">
        <v>0.01</v>
      </c>
      <c r="H39" s="37">
        <v>0.01</v>
      </c>
      <c r="I39" s="37">
        <v>0.02</v>
      </c>
      <c r="J39" s="38">
        <v>0.01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571</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572</v>
      </c>
      <c r="D43" s="1222"/>
      <c r="E43" s="1223"/>
      <c r="F43" s="41">
        <v>0</v>
      </c>
      <c r="G43" s="42">
        <v>0</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gXk84RMNEg0eVPSE29ryX2ficBS+rgf1vAm/grQ+sLGg1cCAVvEkOgoHp9ANEdUm2tY6DsaRayjBLc2OeVpjg==" saltValue="skzGMAIwpUfy4EOSucGm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3013</v>
      </c>
      <c r="L45" s="60">
        <v>3343</v>
      </c>
      <c r="M45" s="60">
        <v>3411</v>
      </c>
      <c r="N45" s="60">
        <v>3652</v>
      </c>
      <c r="O45" s="61">
        <v>3658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61</v>
      </c>
      <c r="L48" s="64">
        <v>59</v>
      </c>
      <c r="M48" s="64">
        <v>73</v>
      </c>
      <c r="N48" s="64">
        <v>71</v>
      </c>
      <c r="O48" s="65">
        <v>48</v>
      </c>
      <c r="P48" s="48"/>
      <c r="Q48" s="48"/>
      <c r="R48" s="48"/>
      <c r="S48" s="48"/>
      <c r="T48" s="48"/>
      <c r="U48" s="48"/>
    </row>
    <row r="49" spans="1:21" ht="30.75" customHeight="1" x14ac:dyDescent="0.15">
      <c r="A49" s="48"/>
      <c r="B49" s="1236"/>
      <c r="C49" s="1237"/>
      <c r="D49" s="62"/>
      <c r="E49" s="1228" t="s">
        <v>16</v>
      </c>
      <c r="F49" s="1228"/>
      <c r="G49" s="1228"/>
      <c r="H49" s="1228"/>
      <c r="I49" s="1228"/>
      <c r="J49" s="1229"/>
      <c r="K49" s="63">
        <v>90</v>
      </c>
      <c r="L49" s="64">
        <v>90</v>
      </c>
      <c r="M49" s="64">
        <v>81</v>
      </c>
      <c r="N49" s="64">
        <v>90</v>
      </c>
      <c r="O49" s="65">
        <v>90</v>
      </c>
      <c r="P49" s="48"/>
      <c r="Q49" s="48"/>
      <c r="R49" s="48"/>
      <c r="S49" s="48"/>
      <c r="T49" s="48"/>
      <c r="U49" s="48"/>
    </row>
    <row r="50" spans="1:21" ht="30.75" customHeight="1" x14ac:dyDescent="0.15">
      <c r="A50" s="48"/>
      <c r="B50" s="1236"/>
      <c r="C50" s="1237"/>
      <c r="D50" s="62"/>
      <c r="E50" s="1228" t="s">
        <v>17</v>
      </c>
      <c r="F50" s="1228"/>
      <c r="G50" s="1228"/>
      <c r="H50" s="1228"/>
      <c r="I50" s="1228"/>
      <c r="J50" s="1229"/>
      <c r="K50" s="63">
        <v>57</v>
      </c>
      <c r="L50" s="64">
        <v>42</v>
      </c>
      <c r="M50" s="64">
        <v>35</v>
      </c>
      <c r="N50" s="64">
        <v>29</v>
      </c>
      <c r="O50" s="65">
        <v>25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2485</v>
      </c>
      <c r="L52" s="64">
        <v>2662</v>
      </c>
      <c r="M52" s="64">
        <v>2628</v>
      </c>
      <c r="N52" s="64">
        <v>2840</v>
      </c>
      <c r="O52" s="65">
        <v>2863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736</v>
      </c>
      <c r="L53" s="69">
        <v>872</v>
      </c>
      <c r="M53" s="69">
        <v>972</v>
      </c>
      <c r="N53" s="69">
        <v>1002</v>
      </c>
      <c r="O53" s="70">
        <v>958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64u0aH7HE/BfDaWFtb8YANs1Dv0uMQNxwPoV9xs/J2+tPfuOl/OaTLeHlrNltx+W3urmCM4L7A05L/ECAY4RQ==" saltValue="ypMaPsl5cgGfBbjelJzU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4" t="s">
        <v>24</v>
      </c>
      <c r="C41" s="1255"/>
      <c r="D41" s="81"/>
      <c r="E41" s="1256" t="s">
        <v>25</v>
      </c>
      <c r="F41" s="1256"/>
      <c r="G41" s="1256"/>
      <c r="H41" s="1257"/>
      <c r="I41" s="82">
        <v>28654</v>
      </c>
      <c r="J41" s="83">
        <v>27874</v>
      </c>
      <c r="K41" s="83">
        <v>28202</v>
      </c>
      <c r="L41" s="83">
        <v>26481</v>
      </c>
      <c r="M41" s="84">
        <v>24470</v>
      </c>
    </row>
    <row r="42" spans="2:13" ht="27.75" customHeight="1" x14ac:dyDescent="0.15">
      <c r="B42" s="1244"/>
      <c r="C42" s="1245"/>
      <c r="D42" s="85"/>
      <c r="E42" s="1248" t="s">
        <v>26</v>
      </c>
      <c r="F42" s="1248"/>
      <c r="G42" s="1248"/>
      <c r="H42" s="1249"/>
      <c r="I42" s="86">
        <v>80</v>
      </c>
      <c r="J42" s="87">
        <v>74</v>
      </c>
      <c r="K42" s="87">
        <v>67</v>
      </c>
      <c r="L42" s="87">
        <v>67</v>
      </c>
      <c r="M42" s="88">
        <v>60</v>
      </c>
    </row>
    <row r="43" spans="2:13" ht="27.75" customHeight="1" x14ac:dyDescent="0.15">
      <c r="B43" s="1244"/>
      <c r="C43" s="1245"/>
      <c r="D43" s="85"/>
      <c r="E43" s="1248" t="s">
        <v>27</v>
      </c>
      <c r="F43" s="1248"/>
      <c r="G43" s="1248"/>
      <c r="H43" s="1249"/>
      <c r="I43" s="86">
        <v>642</v>
      </c>
      <c r="J43" s="87">
        <v>693</v>
      </c>
      <c r="K43" s="87">
        <v>734</v>
      </c>
      <c r="L43" s="87">
        <v>795</v>
      </c>
      <c r="M43" s="88">
        <v>731</v>
      </c>
    </row>
    <row r="44" spans="2:13" ht="27.75" customHeight="1" x14ac:dyDescent="0.15">
      <c r="B44" s="1244"/>
      <c r="C44" s="1245"/>
      <c r="D44" s="85"/>
      <c r="E44" s="1248" t="s">
        <v>28</v>
      </c>
      <c r="F44" s="1248"/>
      <c r="G44" s="1248"/>
      <c r="H44" s="1249"/>
      <c r="I44" s="86">
        <v>461</v>
      </c>
      <c r="J44" s="87">
        <v>413</v>
      </c>
      <c r="K44" s="87">
        <v>396</v>
      </c>
      <c r="L44" s="87">
        <v>478</v>
      </c>
      <c r="M44" s="88">
        <v>482</v>
      </c>
    </row>
    <row r="45" spans="2:13" ht="27.75" customHeight="1" x14ac:dyDescent="0.15">
      <c r="B45" s="1244"/>
      <c r="C45" s="1245"/>
      <c r="D45" s="85"/>
      <c r="E45" s="1248" t="s">
        <v>29</v>
      </c>
      <c r="F45" s="1248"/>
      <c r="G45" s="1248"/>
      <c r="H45" s="1249"/>
      <c r="I45" s="86">
        <v>7205</v>
      </c>
      <c r="J45" s="87">
        <v>6715</v>
      </c>
      <c r="K45" s="87">
        <v>6391</v>
      </c>
      <c r="L45" s="87">
        <v>6113</v>
      </c>
      <c r="M45" s="88">
        <v>5840</v>
      </c>
    </row>
    <row r="46" spans="2:13" ht="27.75" customHeight="1" x14ac:dyDescent="0.15">
      <c r="B46" s="1244"/>
      <c r="C46" s="1245"/>
      <c r="D46" s="89"/>
      <c r="E46" s="1248" t="s">
        <v>30</v>
      </c>
      <c r="F46" s="1248"/>
      <c r="G46" s="1248"/>
      <c r="H46" s="1249"/>
      <c r="I46" s="86" t="s">
        <v>515</v>
      </c>
      <c r="J46" s="87" t="s">
        <v>515</v>
      </c>
      <c r="K46" s="87" t="s">
        <v>515</v>
      </c>
      <c r="L46" s="87" t="s">
        <v>515</v>
      </c>
      <c r="M46" s="88" t="s">
        <v>515</v>
      </c>
    </row>
    <row r="47" spans="2:13" ht="27.75" customHeight="1" x14ac:dyDescent="0.15">
      <c r="B47" s="1244"/>
      <c r="C47" s="1245"/>
      <c r="D47" s="90"/>
      <c r="E47" s="1258" t="s">
        <v>31</v>
      </c>
      <c r="F47" s="1259"/>
      <c r="G47" s="1259"/>
      <c r="H47" s="1260"/>
      <c r="I47" s="86" t="s">
        <v>515</v>
      </c>
      <c r="J47" s="87" t="s">
        <v>515</v>
      </c>
      <c r="K47" s="87" t="s">
        <v>515</v>
      </c>
      <c r="L47" s="87" t="s">
        <v>515</v>
      </c>
      <c r="M47" s="88" t="s">
        <v>515</v>
      </c>
    </row>
    <row r="48" spans="2:13" ht="27.75" customHeight="1" x14ac:dyDescent="0.15">
      <c r="B48" s="1244"/>
      <c r="C48" s="1245"/>
      <c r="D48" s="85"/>
      <c r="E48" s="1248" t="s">
        <v>32</v>
      </c>
      <c r="F48" s="1248"/>
      <c r="G48" s="1248"/>
      <c r="H48" s="1249"/>
      <c r="I48" s="86" t="s">
        <v>515</v>
      </c>
      <c r="J48" s="87" t="s">
        <v>515</v>
      </c>
      <c r="K48" s="87" t="s">
        <v>515</v>
      </c>
      <c r="L48" s="87" t="s">
        <v>515</v>
      </c>
      <c r="M48" s="88" t="s">
        <v>515</v>
      </c>
    </row>
    <row r="49" spans="2:13" ht="27.75" customHeight="1" x14ac:dyDescent="0.15">
      <c r="B49" s="1246"/>
      <c r="C49" s="1247"/>
      <c r="D49" s="85"/>
      <c r="E49" s="1248" t="s">
        <v>33</v>
      </c>
      <c r="F49" s="1248"/>
      <c r="G49" s="1248"/>
      <c r="H49" s="1249"/>
      <c r="I49" s="86" t="s">
        <v>515</v>
      </c>
      <c r="J49" s="87" t="s">
        <v>515</v>
      </c>
      <c r="K49" s="87" t="s">
        <v>515</v>
      </c>
      <c r="L49" s="87" t="s">
        <v>515</v>
      </c>
      <c r="M49" s="88" t="s">
        <v>515</v>
      </c>
    </row>
    <row r="50" spans="2:13" ht="27.75" customHeight="1" x14ac:dyDescent="0.15">
      <c r="B50" s="1242" t="s">
        <v>34</v>
      </c>
      <c r="C50" s="1243"/>
      <c r="D50" s="91"/>
      <c r="E50" s="1248" t="s">
        <v>35</v>
      </c>
      <c r="F50" s="1248"/>
      <c r="G50" s="1248"/>
      <c r="H50" s="1249"/>
      <c r="I50" s="86">
        <v>15701</v>
      </c>
      <c r="J50" s="87">
        <v>17167</v>
      </c>
      <c r="K50" s="87">
        <v>18894</v>
      </c>
      <c r="L50" s="87">
        <v>19936</v>
      </c>
      <c r="M50" s="88">
        <v>21785</v>
      </c>
    </row>
    <row r="51" spans="2:13" ht="27.75" customHeight="1" x14ac:dyDescent="0.15">
      <c r="B51" s="1244"/>
      <c r="C51" s="1245"/>
      <c r="D51" s="85"/>
      <c r="E51" s="1248" t="s">
        <v>36</v>
      </c>
      <c r="F51" s="1248"/>
      <c r="G51" s="1248"/>
      <c r="H51" s="1249"/>
      <c r="I51" s="86">
        <v>230</v>
      </c>
      <c r="J51" s="87">
        <v>206</v>
      </c>
      <c r="K51" s="87">
        <v>180</v>
      </c>
      <c r="L51" s="87">
        <v>154</v>
      </c>
      <c r="M51" s="88">
        <v>131</v>
      </c>
    </row>
    <row r="52" spans="2:13" ht="27.75" customHeight="1" x14ac:dyDescent="0.15">
      <c r="B52" s="1246"/>
      <c r="C52" s="1247"/>
      <c r="D52" s="85"/>
      <c r="E52" s="1248" t="s">
        <v>37</v>
      </c>
      <c r="F52" s="1248"/>
      <c r="G52" s="1248"/>
      <c r="H52" s="1249"/>
      <c r="I52" s="86">
        <v>24119</v>
      </c>
      <c r="J52" s="87">
        <v>24035</v>
      </c>
      <c r="K52" s="87">
        <v>24961</v>
      </c>
      <c r="L52" s="87">
        <v>24232</v>
      </c>
      <c r="M52" s="88">
        <v>23215</v>
      </c>
    </row>
    <row r="53" spans="2:13" ht="27.75" customHeight="1" thickBot="1" x14ac:dyDescent="0.2">
      <c r="B53" s="1250" t="s">
        <v>38</v>
      </c>
      <c r="C53" s="1251"/>
      <c r="D53" s="92"/>
      <c r="E53" s="1252" t="s">
        <v>39</v>
      </c>
      <c r="F53" s="1252"/>
      <c r="G53" s="1252"/>
      <c r="H53" s="1253"/>
      <c r="I53" s="93">
        <v>-3007</v>
      </c>
      <c r="J53" s="94">
        <v>-5640</v>
      </c>
      <c r="K53" s="94">
        <v>-8246</v>
      </c>
      <c r="L53" s="94">
        <v>-10388</v>
      </c>
      <c r="M53" s="95">
        <v>-13548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06I4q2jUWmKh9gcFOO1aHO+c7i9v3uhQWnGIb+St/sz4YMlSydYiQB4puCRWEcXJ6kJIH4tAHUn7W6IZe0N1A==" saltValue="6gz/e9Nr4qdOjKd5OLJH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5038</v>
      </c>
      <c r="G55" s="107">
        <v>5045</v>
      </c>
      <c r="H55" s="108">
        <v>4933</v>
      </c>
    </row>
    <row r="56" spans="2:8" ht="52.5" customHeight="1" x14ac:dyDescent="0.15">
      <c r="B56" s="109"/>
      <c r="C56" s="1271" t="s">
        <v>43</v>
      </c>
      <c r="D56" s="1271"/>
      <c r="E56" s="1272"/>
      <c r="F56" s="110">
        <v>5281</v>
      </c>
      <c r="G56" s="110">
        <v>5316</v>
      </c>
      <c r="H56" s="111">
        <v>5330</v>
      </c>
    </row>
    <row r="57" spans="2:8" ht="53.25" customHeight="1" x14ac:dyDescent="0.15">
      <c r="B57" s="109"/>
      <c r="C57" s="1273" t="s">
        <v>44</v>
      </c>
      <c r="D57" s="1273"/>
      <c r="E57" s="1274"/>
      <c r="F57" s="112">
        <v>12098</v>
      </c>
      <c r="G57" s="112">
        <v>13553</v>
      </c>
      <c r="H57" s="113">
        <v>14970</v>
      </c>
    </row>
    <row r="58" spans="2:8" ht="45.75" customHeight="1" x14ac:dyDescent="0.15">
      <c r="B58" s="114"/>
      <c r="C58" s="1261" t="s">
        <v>611</v>
      </c>
      <c r="D58" s="1262"/>
      <c r="E58" s="1263"/>
      <c r="F58" s="115">
        <v>4866</v>
      </c>
      <c r="G58" s="115">
        <v>5356</v>
      </c>
      <c r="H58" s="116">
        <v>6383</v>
      </c>
    </row>
    <row r="59" spans="2:8" ht="45.75" customHeight="1" x14ac:dyDescent="0.15">
      <c r="B59" s="114"/>
      <c r="C59" s="1261" t="s">
        <v>612</v>
      </c>
      <c r="D59" s="1262"/>
      <c r="E59" s="1263"/>
      <c r="F59" s="115">
        <v>4203</v>
      </c>
      <c r="G59" s="115">
        <v>4135</v>
      </c>
      <c r="H59" s="116">
        <v>4507</v>
      </c>
    </row>
    <row r="60" spans="2:8" ht="45.75" customHeight="1" x14ac:dyDescent="0.15">
      <c r="B60" s="114"/>
      <c r="C60" s="1261" t="s">
        <v>593</v>
      </c>
      <c r="D60" s="1262"/>
      <c r="E60" s="1263"/>
      <c r="F60" s="115">
        <v>2264</v>
      </c>
      <c r="G60" s="115">
        <v>3266</v>
      </c>
      <c r="H60" s="116">
        <v>3265</v>
      </c>
    </row>
    <row r="61" spans="2:8" ht="45.75" customHeight="1" x14ac:dyDescent="0.15">
      <c r="B61" s="114"/>
      <c r="C61" s="1261" t="s">
        <v>594</v>
      </c>
      <c r="D61" s="1262"/>
      <c r="E61" s="1263"/>
      <c r="F61" s="115">
        <v>147</v>
      </c>
      <c r="G61" s="115">
        <v>169</v>
      </c>
      <c r="H61" s="116">
        <v>181</v>
      </c>
    </row>
    <row r="62" spans="2:8" ht="45.75" customHeight="1" thickBot="1" x14ac:dyDescent="0.2">
      <c r="B62" s="117"/>
      <c r="C62" s="1264" t="s">
        <v>595</v>
      </c>
      <c r="D62" s="1265"/>
      <c r="E62" s="1266"/>
      <c r="F62" s="118">
        <v>99</v>
      </c>
      <c r="G62" s="118">
        <v>96</v>
      </c>
      <c r="H62" s="119">
        <v>95</v>
      </c>
    </row>
    <row r="63" spans="2:8" ht="52.5" customHeight="1" thickBot="1" x14ac:dyDescent="0.2">
      <c r="B63" s="120"/>
      <c r="C63" s="1267" t="s">
        <v>45</v>
      </c>
      <c r="D63" s="1267"/>
      <c r="E63" s="1268"/>
      <c r="F63" s="121">
        <v>22416</v>
      </c>
      <c r="G63" s="121">
        <v>23914</v>
      </c>
      <c r="H63" s="122">
        <v>25234</v>
      </c>
    </row>
    <row r="64" spans="2:8" ht="15" customHeight="1" x14ac:dyDescent="0.15"/>
    <row r="65" ht="0" hidden="1" customHeight="1" x14ac:dyDescent="0.15"/>
    <row r="66" ht="0" hidden="1" customHeight="1" x14ac:dyDescent="0.15"/>
  </sheetData>
  <sheetProtection algorithmName="SHA-512" hashValue="jEjjIUo981VygrEsEtCVst/YpStV/fNrsoNHaCfGGzhZboCEzLESrvfKKDrVnHG+kj9Hd5uqk5cvg9tasEPKMQ==" saltValue="dBBnKlbNVU933IISEhkB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610</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599</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557</v>
      </c>
      <c r="BQ50" s="1290"/>
      <c r="BR50" s="1290"/>
      <c r="BS50" s="1290"/>
      <c r="BT50" s="1290"/>
      <c r="BU50" s="1290"/>
      <c r="BV50" s="1290"/>
      <c r="BW50" s="1290"/>
      <c r="BX50" s="1290" t="s">
        <v>558</v>
      </c>
      <c r="BY50" s="1290"/>
      <c r="BZ50" s="1290"/>
      <c r="CA50" s="1290"/>
      <c r="CB50" s="1290"/>
      <c r="CC50" s="1290"/>
      <c r="CD50" s="1290"/>
      <c r="CE50" s="1290"/>
      <c r="CF50" s="1290" t="s">
        <v>559</v>
      </c>
      <c r="CG50" s="1290"/>
      <c r="CH50" s="1290"/>
      <c r="CI50" s="1290"/>
      <c r="CJ50" s="1290"/>
      <c r="CK50" s="1290"/>
      <c r="CL50" s="1290"/>
      <c r="CM50" s="1290"/>
      <c r="CN50" s="1290" t="s">
        <v>560</v>
      </c>
      <c r="CO50" s="1290"/>
      <c r="CP50" s="1290"/>
      <c r="CQ50" s="1290"/>
      <c r="CR50" s="1290"/>
      <c r="CS50" s="1290"/>
      <c r="CT50" s="1290"/>
      <c r="CU50" s="1290"/>
      <c r="CV50" s="1290" t="s">
        <v>561</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600</v>
      </c>
      <c r="AO51" s="1293"/>
      <c r="AP51" s="1293"/>
      <c r="AQ51" s="1293"/>
      <c r="AR51" s="1293"/>
      <c r="AS51" s="1293"/>
      <c r="AT51" s="1293"/>
      <c r="AU51" s="1293"/>
      <c r="AV51" s="1293"/>
      <c r="AW51" s="1293"/>
      <c r="AX51" s="1293"/>
      <c r="AY51" s="1293"/>
      <c r="AZ51" s="1293"/>
      <c r="BA51" s="1293"/>
      <c r="BB51" s="1293" t="s">
        <v>601</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602</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59.7</v>
      </c>
      <c r="CG53" s="1276"/>
      <c r="CH53" s="1276"/>
      <c r="CI53" s="1276"/>
      <c r="CJ53" s="1276"/>
      <c r="CK53" s="1276"/>
      <c r="CL53" s="1276"/>
      <c r="CM53" s="1276"/>
      <c r="CN53" s="1276">
        <v>57.1</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603</v>
      </c>
      <c r="AO55" s="1290"/>
      <c r="AP55" s="1290"/>
      <c r="AQ55" s="1290"/>
      <c r="AR55" s="1290"/>
      <c r="AS55" s="1290"/>
      <c r="AT55" s="1290"/>
      <c r="AU55" s="1290"/>
      <c r="AV55" s="1290"/>
      <c r="AW55" s="1290"/>
      <c r="AX55" s="1290"/>
      <c r="AY55" s="1290"/>
      <c r="AZ55" s="1290"/>
      <c r="BA55" s="1290"/>
      <c r="BB55" s="1293" t="s">
        <v>604</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58.5</v>
      </c>
      <c r="CG55" s="1276"/>
      <c r="CH55" s="1276"/>
      <c r="CI55" s="1276"/>
      <c r="CJ55" s="1276"/>
      <c r="CK55" s="1276"/>
      <c r="CL55" s="1276"/>
      <c r="CM55" s="1276"/>
      <c r="CN55" s="1276">
        <v>54.6</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602</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52.9</v>
      </c>
      <c r="CG57" s="1276"/>
      <c r="CH57" s="1276"/>
      <c r="CI57" s="1276"/>
      <c r="CJ57" s="1276"/>
      <c r="CK57" s="1276"/>
      <c r="CL57" s="1276"/>
      <c r="CM57" s="1276"/>
      <c r="CN57" s="1276">
        <v>58.3</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605</v>
      </c>
    </row>
    <row r="64" spans="1:109" x14ac:dyDescent="0.15">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609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599</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557</v>
      </c>
      <c r="BQ72" s="1290"/>
      <c r="BR72" s="1290"/>
      <c r="BS72" s="1290"/>
      <c r="BT72" s="1290"/>
      <c r="BU72" s="1290"/>
      <c r="BV72" s="1290"/>
      <c r="BW72" s="1290"/>
      <c r="BX72" s="1290" t="s">
        <v>558</v>
      </c>
      <c r="BY72" s="1290"/>
      <c r="BZ72" s="1290"/>
      <c r="CA72" s="1290"/>
      <c r="CB72" s="1290"/>
      <c r="CC72" s="1290"/>
      <c r="CD72" s="1290"/>
      <c r="CE72" s="1290"/>
      <c r="CF72" s="1290" t="s">
        <v>559</v>
      </c>
      <c r="CG72" s="1290"/>
      <c r="CH72" s="1290"/>
      <c r="CI72" s="1290"/>
      <c r="CJ72" s="1290"/>
      <c r="CK72" s="1290"/>
      <c r="CL72" s="1290"/>
      <c r="CM72" s="1290"/>
      <c r="CN72" s="1290" t="s">
        <v>560</v>
      </c>
      <c r="CO72" s="1290"/>
      <c r="CP72" s="1290"/>
      <c r="CQ72" s="1290"/>
      <c r="CR72" s="1290"/>
      <c r="CS72" s="1290"/>
      <c r="CT72" s="1290"/>
      <c r="CU72" s="1290"/>
      <c r="CV72" s="1290" t="s">
        <v>561</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600</v>
      </c>
      <c r="AO73" s="1293"/>
      <c r="AP73" s="1293"/>
      <c r="AQ73" s="1293"/>
      <c r="AR73" s="1293"/>
      <c r="AS73" s="1293"/>
      <c r="AT73" s="1293"/>
      <c r="AU73" s="1293"/>
      <c r="AV73" s="1293"/>
      <c r="AW73" s="1293"/>
      <c r="AX73" s="1293"/>
      <c r="AY73" s="1293"/>
      <c r="AZ73" s="1293"/>
      <c r="BA73" s="1293"/>
      <c r="BB73" s="1293" t="s">
        <v>606</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607</v>
      </c>
      <c r="BC75" s="1293"/>
      <c r="BD75" s="1293"/>
      <c r="BE75" s="1293"/>
      <c r="BF75" s="1293"/>
      <c r="BG75" s="1293"/>
      <c r="BH75" s="1293"/>
      <c r="BI75" s="1293"/>
      <c r="BJ75" s="1293"/>
      <c r="BK75" s="1293"/>
      <c r="BL75" s="1293"/>
      <c r="BM75" s="1293"/>
      <c r="BN75" s="1293"/>
      <c r="BO75" s="1293"/>
      <c r="BP75" s="1276">
        <v>6.8</v>
      </c>
      <c r="BQ75" s="1276"/>
      <c r="BR75" s="1276"/>
      <c r="BS75" s="1276"/>
      <c r="BT75" s="1276"/>
      <c r="BU75" s="1276"/>
      <c r="BV75" s="1276"/>
      <c r="BW75" s="1276"/>
      <c r="BX75" s="1276">
        <v>6.3</v>
      </c>
      <c r="BY75" s="1276"/>
      <c r="BZ75" s="1276"/>
      <c r="CA75" s="1276"/>
      <c r="CB75" s="1276"/>
      <c r="CC75" s="1276"/>
      <c r="CD75" s="1276"/>
      <c r="CE75" s="1276"/>
      <c r="CF75" s="1276">
        <v>6.5</v>
      </c>
      <c r="CG75" s="1276"/>
      <c r="CH75" s="1276"/>
      <c r="CI75" s="1276"/>
      <c r="CJ75" s="1276"/>
      <c r="CK75" s="1276"/>
      <c r="CL75" s="1276"/>
      <c r="CM75" s="1276"/>
      <c r="CN75" s="1276">
        <v>7.3</v>
      </c>
      <c r="CO75" s="1276"/>
      <c r="CP75" s="1276"/>
      <c r="CQ75" s="1276"/>
      <c r="CR75" s="1276"/>
      <c r="CS75" s="1276"/>
      <c r="CT75" s="1276"/>
      <c r="CU75" s="1276"/>
      <c r="CV75" s="1276">
        <v>7.7</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603</v>
      </c>
      <c r="AO77" s="1290"/>
      <c r="AP77" s="1290"/>
      <c r="AQ77" s="1290"/>
      <c r="AR77" s="1290"/>
      <c r="AS77" s="1290"/>
      <c r="AT77" s="1290"/>
      <c r="AU77" s="1290"/>
      <c r="AV77" s="1290"/>
      <c r="AW77" s="1290"/>
      <c r="AX77" s="1290"/>
      <c r="AY77" s="1290"/>
      <c r="AZ77" s="1290"/>
      <c r="BA77" s="1290"/>
      <c r="BB77" s="1293" t="s">
        <v>601</v>
      </c>
      <c r="BC77" s="1293"/>
      <c r="BD77" s="1293"/>
      <c r="BE77" s="1293"/>
      <c r="BF77" s="1293"/>
      <c r="BG77" s="1293"/>
      <c r="BH77" s="1293"/>
      <c r="BI77" s="1293"/>
      <c r="BJ77" s="1293"/>
      <c r="BK77" s="1293"/>
      <c r="BL77" s="1293"/>
      <c r="BM77" s="1293"/>
      <c r="BN77" s="1293"/>
      <c r="BO77" s="1293"/>
      <c r="BP77" s="1276">
        <v>65.3</v>
      </c>
      <c r="BQ77" s="1276"/>
      <c r="BR77" s="1276"/>
      <c r="BS77" s="1276"/>
      <c r="BT77" s="1276"/>
      <c r="BU77" s="1276"/>
      <c r="BV77" s="1276"/>
      <c r="BW77" s="1276"/>
      <c r="BX77" s="1276">
        <v>60.8</v>
      </c>
      <c r="BY77" s="1276"/>
      <c r="BZ77" s="1276"/>
      <c r="CA77" s="1276"/>
      <c r="CB77" s="1276"/>
      <c r="CC77" s="1276"/>
      <c r="CD77" s="1276"/>
      <c r="CE77" s="1276"/>
      <c r="CF77" s="1276">
        <v>58.5</v>
      </c>
      <c r="CG77" s="1276"/>
      <c r="CH77" s="1276"/>
      <c r="CI77" s="1276"/>
      <c r="CJ77" s="1276"/>
      <c r="CK77" s="1276"/>
      <c r="CL77" s="1276"/>
      <c r="CM77" s="1276"/>
      <c r="CN77" s="1276">
        <v>54.6</v>
      </c>
      <c r="CO77" s="1276"/>
      <c r="CP77" s="1276"/>
      <c r="CQ77" s="1276"/>
      <c r="CR77" s="1276"/>
      <c r="CS77" s="1276"/>
      <c r="CT77" s="1276"/>
      <c r="CU77" s="1276"/>
      <c r="CV77" s="1276">
        <v>53.2</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607</v>
      </c>
      <c r="BC79" s="1293"/>
      <c r="BD79" s="1293"/>
      <c r="BE79" s="1293"/>
      <c r="BF79" s="1293"/>
      <c r="BG79" s="1293"/>
      <c r="BH79" s="1293"/>
      <c r="BI79" s="1293"/>
      <c r="BJ79" s="1293"/>
      <c r="BK79" s="1293"/>
      <c r="BL79" s="1293"/>
      <c r="BM79" s="1293"/>
      <c r="BN79" s="1293"/>
      <c r="BO79" s="1293"/>
      <c r="BP79" s="1276">
        <v>12</v>
      </c>
      <c r="BQ79" s="1276"/>
      <c r="BR79" s="1276"/>
      <c r="BS79" s="1276"/>
      <c r="BT79" s="1276"/>
      <c r="BU79" s="1276"/>
      <c r="BV79" s="1276"/>
      <c r="BW79" s="1276"/>
      <c r="BX79" s="1276">
        <v>11.1</v>
      </c>
      <c r="BY79" s="1276"/>
      <c r="BZ79" s="1276"/>
      <c r="CA79" s="1276"/>
      <c r="CB79" s="1276"/>
      <c r="CC79" s="1276"/>
      <c r="CD79" s="1276"/>
      <c r="CE79" s="1276"/>
      <c r="CF79" s="1276">
        <v>10.7</v>
      </c>
      <c r="CG79" s="1276"/>
      <c r="CH79" s="1276"/>
      <c r="CI79" s="1276"/>
      <c r="CJ79" s="1276"/>
      <c r="CK79" s="1276"/>
      <c r="CL79" s="1276"/>
      <c r="CM79" s="1276"/>
      <c r="CN79" s="1276">
        <v>10</v>
      </c>
      <c r="CO79" s="1276"/>
      <c r="CP79" s="1276"/>
      <c r="CQ79" s="1276"/>
      <c r="CR79" s="1276"/>
      <c r="CS79" s="1276"/>
      <c r="CT79" s="1276"/>
      <c r="CU79" s="1276"/>
      <c r="CV79" s="1276">
        <v>9.8000000000000007</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tv7PLNH0NofeOyBn3t9xqhstdiaFhDgp3MDpvRwCftG5MJ1gbPVXVY9rBJVCtj0OcScren1yZWo4MUoFPR7VA==" saltValue="XlL4Fju6XuqhqGaQJ7lZ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ToH/tYZfzwvaMhNLhDavrkQkZunW2CyVGZOVaCCOcNGOuQhL4csC4aRo9hf4OMAXvRfgIOSdC2g54qpg06/tw==" saltValue="YOyKPzbJ6FKKACuOI00pq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Vz1XAu7zr5SwrO8RE/AxLMykwOJgyrrF+wf3oV8csG/3HQEM549kjEoHbvV5Rp6BmVz+2IKn6GZp3OVX+Nu+w==" saltValue="YST3YFsVucGwl6gtL8sAU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101061</v>
      </c>
      <c r="E3" s="141"/>
      <c r="F3" s="142">
        <v>90961</v>
      </c>
      <c r="G3" s="143"/>
      <c r="H3" s="144"/>
    </row>
    <row r="4" spans="1:8" x14ac:dyDescent="0.15">
      <c r="A4" s="145"/>
      <c r="B4" s="146"/>
      <c r="C4" s="147"/>
      <c r="D4" s="148">
        <v>66876</v>
      </c>
      <c r="E4" s="149"/>
      <c r="F4" s="150">
        <v>37720</v>
      </c>
      <c r="G4" s="151"/>
      <c r="H4" s="152"/>
    </row>
    <row r="5" spans="1:8" x14ac:dyDescent="0.15">
      <c r="A5" s="133" t="s">
        <v>549</v>
      </c>
      <c r="B5" s="138"/>
      <c r="C5" s="139"/>
      <c r="D5" s="140">
        <v>96982</v>
      </c>
      <c r="E5" s="141"/>
      <c r="F5" s="142">
        <v>106614</v>
      </c>
      <c r="G5" s="143"/>
      <c r="H5" s="144"/>
    </row>
    <row r="6" spans="1:8" x14ac:dyDescent="0.15">
      <c r="A6" s="145"/>
      <c r="B6" s="146"/>
      <c r="C6" s="147"/>
      <c r="D6" s="148">
        <v>58349</v>
      </c>
      <c r="E6" s="149"/>
      <c r="F6" s="150">
        <v>45545</v>
      </c>
      <c r="G6" s="151"/>
      <c r="H6" s="152"/>
    </row>
    <row r="7" spans="1:8" x14ac:dyDescent="0.15">
      <c r="A7" s="133" t="s">
        <v>550</v>
      </c>
      <c r="B7" s="138"/>
      <c r="C7" s="139"/>
      <c r="D7" s="140">
        <v>107310</v>
      </c>
      <c r="E7" s="141"/>
      <c r="F7" s="142">
        <v>85459</v>
      </c>
      <c r="G7" s="143"/>
      <c r="H7" s="144"/>
    </row>
    <row r="8" spans="1:8" x14ac:dyDescent="0.15">
      <c r="A8" s="145"/>
      <c r="B8" s="146"/>
      <c r="C8" s="147"/>
      <c r="D8" s="148">
        <v>75561</v>
      </c>
      <c r="E8" s="149"/>
      <c r="F8" s="150">
        <v>44378</v>
      </c>
      <c r="G8" s="151"/>
      <c r="H8" s="152"/>
    </row>
    <row r="9" spans="1:8" x14ac:dyDescent="0.15">
      <c r="A9" s="133" t="s">
        <v>551</v>
      </c>
      <c r="B9" s="138"/>
      <c r="C9" s="139"/>
      <c r="D9" s="140">
        <v>44849</v>
      </c>
      <c r="E9" s="141"/>
      <c r="F9" s="142">
        <v>83280</v>
      </c>
      <c r="G9" s="143"/>
      <c r="H9" s="144"/>
    </row>
    <row r="10" spans="1:8" x14ac:dyDescent="0.15">
      <c r="A10" s="145"/>
      <c r="B10" s="146"/>
      <c r="C10" s="147"/>
      <c r="D10" s="148">
        <v>36701</v>
      </c>
      <c r="E10" s="149"/>
      <c r="F10" s="150">
        <v>43123</v>
      </c>
      <c r="G10" s="151"/>
      <c r="H10" s="152"/>
    </row>
    <row r="11" spans="1:8" x14ac:dyDescent="0.15">
      <c r="A11" s="133" t="s">
        <v>552</v>
      </c>
      <c r="B11" s="138"/>
      <c r="C11" s="139"/>
      <c r="D11" s="140">
        <v>41867</v>
      </c>
      <c r="E11" s="141"/>
      <c r="F11" s="142">
        <v>88968</v>
      </c>
      <c r="G11" s="143"/>
      <c r="H11" s="144"/>
    </row>
    <row r="12" spans="1:8" x14ac:dyDescent="0.15">
      <c r="A12" s="145"/>
      <c r="B12" s="146"/>
      <c r="C12" s="153"/>
      <c r="D12" s="148">
        <v>28905</v>
      </c>
      <c r="E12" s="149"/>
      <c r="F12" s="150">
        <v>45482</v>
      </c>
      <c r="G12" s="151"/>
      <c r="H12" s="152"/>
    </row>
    <row r="13" spans="1:8" x14ac:dyDescent="0.15">
      <c r="A13" s="133"/>
      <c r="B13" s="138"/>
      <c r="C13" s="154"/>
      <c r="D13" s="155">
        <v>78414</v>
      </c>
      <c r="E13" s="156"/>
      <c r="F13" s="157">
        <v>91056</v>
      </c>
      <c r="G13" s="158"/>
      <c r="H13" s="144"/>
    </row>
    <row r="14" spans="1:8" x14ac:dyDescent="0.15">
      <c r="A14" s="145"/>
      <c r="B14" s="146"/>
      <c r="C14" s="147"/>
      <c r="D14" s="148">
        <v>53278</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8.18</v>
      </c>
      <c r="C19" s="159">
        <f>ROUND(VALUE(SUBSTITUTE(実質収支比率等に係る経年分析!G$48,"▲","-")),2)</f>
        <v>6.47</v>
      </c>
      <c r="D19" s="159">
        <f>ROUND(VALUE(SUBSTITUTE(実質収支比率等に係る経年分析!H$48,"▲","-")),2)</f>
        <v>6.46</v>
      </c>
      <c r="E19" s="159">
        <f>ROUND(VALUE(SUBSTITUTE(実質収支比率等に係る経年分析!I$48,"▲","-")),2)</f>
        <v>5.64</v>
      </c>
      <c r="F19" s="159">
        <f>ROUND(VALUE(SUBSTITUTE(実質収支比率等に係る経年分析!J$48,"▲","-")),2)</f>
        <v>7.33</v>
      </c>
    </row>
    <row r="20" spans="1:11" x14ac:dyDescent="0.15">
      <c r="A20" s="159" t="s">
        <v>49</v>
      </c>
      <c r="B20" s="159">
        <f>ROUND(VALUE(SUBSTITUTE(実質収支比率等に係る経年分析!F$47,"▲","-")),2)</f>
        <v>44.9</v>
      </c>
      <c r="C20" s="159">
        <f>ROUND(VALUE(SUBSTITUTE(実質収支比率等に係る経年分析!G$47,"▲","-")),2)</f>
        <v>31.96</v>
      </c>
      <c r="D20" s="159">
        <f>ROUND(VALUE(SUBSTITUTE(実質収支比率等に係る経年分析!H$47,"▲","-")),2)</f>
        <v>31.99</v>
      </c>
      <c r="E20" s="159">
        <f>ROUND(VALUE(SUBSTITUTE(実質収支比率等に係る経年分析!I$47,"▲","-")),2)</f>
        <v>32.54</v>
      </c>
      <c r="F20" s="159">
        <f>ROUND(VALUE(SUBSTITUTE(実質収支比率等に係る経年分析!J$47,"▲","-")),2)</f>
        <v>32.799999999999997</v>
      </c>
    </row>
    <row r="21" spans="1:11" x14ac:dyDescent="0.15">
      <c r="A21" s="159" t="s">
        <v>50</v>
      </c>
      <c r="B21" s="159">
        <f>IF(ISNUMBER(VALUE(SUBSTITUTE(実質収支比率等に係る経年分析!F$49,"▲","-"))),ROUND(VALUE(SUBSTITUTE(実質収支比率等に係る経年分析!F$49,"▲","-")),2),NA())</f>
        <v>-0.64</v>
      </c>
      <c r="C21" s="159">
        <f>IF(ISNUMBER(VALUE(SUBSTITUTE(実質収支比率等に係る経年分析!G$49,"▲","-"))),ROUND(VALUE(SUBSTITUTE(実質収支比率等に係る経年分析!G$49,"▲","-")),2),NA())</f>
        <v>-14.38</v>
      </c>
      <c r="D21" s="159">
        <f>IF(ISNUMBER(VALUE(SUBSTITUTE(実質収支比率等に係る経年分析!H$49,"▲","-"))),ROUND(VALUE(SUBSTITUTE(実質収支比率等に係る経年分析!H$49,"▲","-")),2),NA())</f>
        <v>0.08</v>
      </c>
      <c r="E21" s="159">
        <f>IF(ISNUMBER(VALUE(SUBSTITUTE(実質収支比率等に係る経年分析!I$49,"▲","-"))),ROUND(VALUE(SUBSTITUTE(実質収支比率等に係る経年分析!I$49,"▲","-")),2),NA())</f>
        <v>-0.88</v>
      </c>
      <c r="F21" s="159">
        <f>IF(ISNUMBER(VALUE(SUBSTITUTE(実質収支比率等に係る経年分析!J$49,"▲","-"))),ROUND(VALUE(SUBSTITUTE(実質収支比率等に係る経年分析!J$49,"▲","-")),2),NA())</f>
        <v>0.77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1.1100000000000001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1.1399999999999999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0.97</v>
      </c>
    </row>
    <row r="33" spans="1:16" x14ac:dyDescent="0.15">
      <c r="A33" s="160" t="str">
        <f>IF(連結実質赤字比率に係る赤字・黒字の構成分析!C$37="",NA(),連結実質赤字比率に係る赤字・黒字の構成分析!C$37)</f>
        <v>国保病院事業会計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9.8800000000000008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2485</v>
      </c>
      <c r="E42" s="161"/>
      <c r="F42" s="161"/>
      <c r="G42" s="161">
        <f>'実質公債費比率（分子）の構造'!L$52</f>
        <v>2662</v>
      </c>
      <c r="H42" s="161"/>
      <c r="I42" s="161"/>
      <c r="J42" s="161">
        <f>'実質公債費比率（分子）の構造'!M$52</f>
        <v>2628</v>
      </c>
      <c r="K42" s="161"/>
      <c r="L42" s="161"/>
      <c r="M42" s="161">
        <f>'実質公債費比率（分子）の構造'!N$52</f>
        <v>2840</v>
      </c>
      <c r="N42" s="161"/>
      <c r="O42" s="161"/>
      <c r="P42" s="161">
        <f>'実質公債費比率（分子）の構造'!O$52</f>
        <v>2863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57</v>
      </c>
      <c r="C44" s="161"/>
      <c r="D44" s="161"/>
      <c r="E44" s="161">
        <f>'実質公債費比率（分子）の構造'!L$50</f>
        <v>42</v>
      </c>
      <c r="F44" s="161"/>
      <c r="G44" s="161"/>
      <c r="H44" s="161">
        <f>'実質公債費比率（分子）の構造'!M$50</f>
        <v>35</v>
      </c>
      <c r="I44" s="161"/>
      <c r="J44" s="161"/>
      <c r="K44" s="161">
        <f>'実質公債費比率（分子）の構造'!N$50</f>
        <v>29</v>
      </c>
      <c r="L44" s="161"/>
      <c r="M44" s="161"/>
      <c r="N44" s="161">
        <f>'実質公債費比率（分子）の構造'!O$50</f>
        <v>25</v>
      </c>
      <c r="O44" s="161"/>
      <c r="P44" s="161"/>
    </row>
    <row r="45" spans="1:16" x14ac:dyDescent="0.15">
      <c r="A45" s="161" t="s">
        <v>60</v>
      </c>
      <c r="B45" s="161">
        <f>'実質公債費比率（分子）の構造'!K$49</f>
        <v>90</v>
      </c>
      <c r="C45" s="161"/>
      <c r="D45" s="161"/>
      <c r="E45" s="161">
        <f>'実質公債費比率（分子）の構造'!L$49</f>
        <v>90</v>
      </c>
      <c r="F45" s="161"/>
      <c r="G45" s="161"/>
      <c r="H45" s="161">
        <f>'実質公債費比率（分子）の構造'!M$49</f>
        <v>81</v>
      </c>
      <c r="I45" s="161"/>
      <c r="J45" s="161"/>
      <c r="K45" s="161">
        <f>'実質公債費比率（分子）の構造'!N$49</f>
        <v>90</v>
      </c>
      <c r="L45" s="161"/>
      <c r="M45" s="161"/>
      <c r="N45" s="161">
        <f>'実質公債費比率（分子）の構造'!O$49</f>
        <v>90</v>
      </c>
      <c r="O45" s="161"/>
      <c r="P45" s="161"/>
    </row>
    <row r="46" spans="1:16" x14ac:dyDescent="0.15">
      <c r="A46" s="161" t="s">
        <v>61</v>
      </c>
      <c r="B46" s="161">
        <f>'実質公債費比率（分子）の構造'!K$48</f>
        <v>61</v>
      </c>
      <c r="C46" s="161"/>
      <c r="D46" s="161"/>
      <c r="E46" s="161">
        <f>'実質公債費比率（分子）の構造'!L$48</f>
        <v>59</v>
      </c>
      <c r="F46" s="161"/>
      <c r="G46" s="161"/>
      <c r="H46" s="161">
        <f>'実質公債費比率（分子）の構造'!M$48</f>
        <v>73</v>
      </c>
      <c r="I46" s="161"/>
      <c r="J46" s="161"/>
      <c r="K46" s="161">
        <f>'実質公債費比率（分子）の構造'!N$48</f>
        <v>71</v>
      </c>
      <c r="L46" s="161"/>
      <c r="M46" s="161"/>
      <c r="N46" s="161">
        <f>'実質公債費比率（分子）の構造'!O$48</f>
        <v>48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3013</v>
      </c>
      <c r="C49" s="161"/>
      <c r="D49" s="161"/>
      <c r="E49" s="161">
        <f>'実質公債費比率（分子）の構造'!L$45</f>
        <v>3343</v>
      </c>
      <c r="F49" s="161"/>
      <c r="G49" s="161"/>
      <c r="H49" s="161">
        <f>'実質公債費比率（分子）の構造'!M$45</f>
        <v>3411</v>
      </c>
      <c r="I49" s="161"/>
      <c r="J49" s="161"/>
      <c r="K49" s="161">
        <f>'実質公債費比率（分子）の構造'!N$45</f>
        <v>3652</v>
      </c>
      <c r="L49" s="161"/>
      <c r="M49" s="161"/>
      <c r="N49" s="161">
        <f>'実質公債費比率（分子）の構造'!O$45</f>
        <v>3658</v>
      </c>
      <c r="O49" s="161"/>
      <c r="P49" s="161"/>
    </row>
    <row r="50" spans="1:16" x14ac:dyDescent="0.15">
      <c r="A50" s="161" t="s">
        <v>65</v>
      </c>
      <c r="B50" s="161" t="e">
        <f>NA()</f>
        <v>#N/A</v>
      </c>
      <c r="C50" s="161">
        <f>IF(ISNUMBER('実質公債費比率（分子）の構造'!K$53),'実質公債費比率（分子）の構造'!K$53,NA())</f>
        <v>736</v>
      </c>
      <c r="D50" s="161" t="e">
        <f>NA()</f>
        <v>#N/A</v>
      </c>
      <c r="E50" s="161" t="e">
        <f>NA()</f>
        <v>#N/A</v>
      </c>
      <c r="F50" s="161">
        <f>IF(ISNUMBER('実質公債費比率（分子）の構造'!L$53),'実質公債費比率（分子）の構造'!L$53,NA())</f>
        <v>872</v>
      </c>
      <c r="G50" s="161" t="e">
        <f>NA()</f>
        <v>#N/A</v>
      </c>
      <c r="H50" s="161" t="e">
        <f>NA()</f>
        <v>#N/A</v>
      </c>
      <c r="I50" s="161">
        <f>IF(ISNUMBER('実質公債費比率（分子）の構造'!M$53),'実質公債費比率（分子）の構造'!M$53,NA())</f>
        <v>972</v>
      </c>
      <c r="J50" s="161" t="e">
        <f>NA()</f>
        <v>#N/A</v>
      </c>
      <c r="K50" s="161" t="e">
        <f>NA()</f>
        <v>#N/A</v>
      </c>
      <c r="L50" s="161">
        <f>IF(ISNUMBER('実質公債費比率（分子）の構造'!N$53),'実質公債費比率（分子）の構造'!N$53,NA())</f>
        <v>1002</v>
      </c>
      <c r="M50" s="161" t="e">
        <f>NA()</f>
        <v>#N/A</v>
      </c>
      <c r="N50" s="161" t="e">
        <f>NA()</f>
        <v>#N/A</v>
      </c>
      <c r="O50" s="161">
        <f>IF(ISNUMBER('実質公債費比率（分子）の構造'!O$53),'実質公債費比率（分子）の構造'!O$53,NA())</f>
        <v>958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24119</v>
      </c>
      <c r="E56" s="160"/>
      <c r="F56" s="160"/>
      <c r="G56" s="160">
        <f>'将来負担比率（分子）の構造'!J$52</f>
        <v>24035</v>
      </c>
      <c r="H56" s="160"/>
      <c r="I56" s="160"/>
      <c r="J56" s="160">
        <f>'将来負担比率（分子）の構造'!K$52</f>
        <v>24961</v>
      </c>
      <c r="K56" s="160"/>
      <c r="L56" s="160"/>
      <c r="M56" s="160">
        <f>'将来負担比率（分子）の構造'!L$52</f>
        <v>24232</v>
      </c>
      <c r="N56" s="160"/>
      <c r="O56" s="160"/>
      <c r="P56" s="160">
        <f>'将来負担比率（分子）の構造'!M$52</f>
        <v>23215</v>
      </c>
    </row>
    <row r="57" spans="1:16" x14ac:dyDescent="0.15">
      <c r="A57" s="160" t="s">
        <v>36</v>
      </c>
      <c r="B57" s="160"/>
      <c r="C57" s="160"/>
      <c r="D57" s="160">
        <f>'将来負担比率（分子）の構造'!I$51</f>
        <v>230</v>
      </c>
      <c r="E57" s="160"/>
      <c r="F57" s="160"/>
      <c r="G57" s="160">
        <f>'将来負担比率（分子）の構造'!J$51</f>
        <v>206</v>
      </c>
      <c r="H57" s="160"/>
      <c r="I57" s="160"/>
      <c r="J57" s="160">
        <f>'将来負担比率（分子）の構造'!K$51</f>
        <v>180</v>
      </c>
      <c r="K57" s="160"/>
      <c r="L57" s="160"/>
      <c r="M57" s="160">
        <f>'将来負担比率（分子）の構造'!L$51</f>
        <v>154</v>
      </c>
      <c r="N57" s="160"/>
      <c r="O57" s="160"/>
      <c r="P57" s="160">
        <f>'将来負担比率（分子）の構造'!M$51</f>
        <v>131</v>
      </c>
    </row>
    <row r="58" spans="1:16" x14ac:dyDescent="0.15">
      <c r="A58" s="160" t="s">
        <v>35</v>
      </c>
      <c r="B58" s="160"/>
      <c r="C58" s="160"/>
      <c r="D58" s="160">
        <f>'将来負担比率（分子）の構造'!I$50</f>
        <v>15701</v>
      </c>
      <c r="E58" s="160"/>
      <c r="F58" s="160"/>
      <c r="G58" s="160">
        <f>'将来負担比率（分子）の構造'!J$50</f>
        <v>17167</v>
      </c>
      <c r="H58" s="160"/>
      <c r="I58" s="160"/>
      <c r="J58" s="160">
        <f>'将来負担比率（分子）の構造'!K$50</f>
        <v>18894</v>
      </c>
      <c r="K58" s="160"/>
      <c r="L58" s="160"/>
      <c r="M58" s="160">
        <f>'将来負担比率（分子）の構造'!L$50</f>
        <v>19936</v>
      </c>
      <c r="N58" s="160"/>
      <c r="O58" s="160"/>
      <c r="P58" s="160">
        <f>'将来負担比率（分子）の構造'!M$50</f>
        <v>21785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7205</v>
      </c>
      <c r="C62" s="160"/>
      <c r="D62" s="160"/>
      <c r="E62" s="160">
        <f>'将来負担比率（分子）の構造'!J$45</f>
        <v>6715</v>
      </c>
      <c r="F62" s="160"/>
      <c r="G62" s="160"/>
      <c r="H62" s="160">
        <f>'将来負担比率（分子）の構造'!K$45</f>
        <v>6391</v>
      </c>
      <c r="I62" s="160"/>
      <c r="J62" s="160"/>
      <c r="K62" s="160">
        <f>'将来負担比率（分子）の構造'!L$45</f>
        <v>6113</v>
      </c>
      <c r="L62" s="160"/>
      <c r="M62" s="160"/>
      <c r="N62" s="160">
        <f>'将来負担比率（分子）の構造'!M$45</f>
        <v>5840</v>
      </c>
      <c r="O62" s="160"/>
      <c r="P62" s="160"/>
    </row>
    <row r="63" spans="1:16" x14ac:dyDescent="0.15">
      <c r="A63" s="160" t="s">
        <v>28</v>
      </c>
      <c r="B63" s="160">
        <f>'将来負担比率（分子）の構造'!I$44</f>
        <v>461</v>
      </c>
      <c r="C63" s="160"/>
      <c r="D63" s="160"/>
      <c r="E63" s="160">
        <f>'将来負担比率（分子）の構造'!J$44</f>
        <v>413</v>
      </c>
      <c r="F63" s="160"/>
      <c r="G63" s="160"/>
      <c r="H63" s="160">
        <f>'将来負担比率（分子）の構造'!K$44</f>
        <v>396</v>
      </c>
      <c r="I63" s="160"/>
      <c r="J63" s="160"/>
      <c r="K63" s="160">
        <f>'将来負担比率（分子）の構造'!L$44</f>
        <v>478</v>
      </c>
      <c r="L63" s="160"/>
      <c r="M63" s="160"/>
      <c r="N63" s="160">
        <f>'将来負担比率（分子）の構造'!M$44</f>
        <v>482</v>
      </c>
      <c r="O63" s="160"/>
      <c r="P63" s="160"/>
    </row>
    <row r="64" spans="1:16" x14ac:dyDescent="0.15">
      <c r="A64" s="160" t="s">
        <v>27</v>
      </c>
      <c r="B64" s="160">
        <f>'将来負担比率（分子）の構造'!I$43</f>
        <v>642</v>
      </c>
      <c r="C64" s="160"/>
      <c r="D64" s="160"/>
      <c r="E64" s="160">
        <f>'将来負担比率（分子）の構造'!J$43</f>
        <v>693</v>
      </c>
      <c r="F64" s="160"/>
      <c r="G64" s="160"/>
      <c r="H64" s="160">
        <f>'将来負担比率（分子）の構造'!K$43</f>
        <v>734</v>
      </c>
      <c r="I64" s="160"/>
      <c r="J64" s="160"/>
      <c r="K64" s="160">
        <f>'将来負担比率（分子）の構造'!L$43</f>
        <v>795</v>
      </c>
      <c r="L64" s="160"/>
      <c r="M64" s="160"/>
      <c r="N64" s="160">
        <f>'将来負担比率（分子）の構造'!M$43</f>
        <v>731</v>
      </c>
      <c r="O64" s="160"/>
      <c r="P64" s="160"/>
    </row>
    <row r="65" spans="1:16" x14ac:dyDescent="0.15">
      <c r="A65" s="160" t="s">
        <v>26</v>
      </c>
      <c r="B65" s="160">
        <f>'将来負担比率（分子）の構造'!I$42</f>
        <v>80</v>
      </c>
      <c r="C65" s="160"/>
      <c r="D65" s="160"/>
      <c r="E65" s="160">
        <f>'将来負担比率（分子）の構造'!J$42</f>
        <v>74</v>
      </c>
      <c r="F65" s="160"/>
      <c r="G65" s="160"/>
      <c r="H65" s="160">
        <f>'将来負担比率（分子）の構造'!K$42</f>
        <v>67</v>
      </c>
      <c r="I65" s="160"/>
      <c r="J65" s="160"/>
      <c r="K65" s="160">
        <f>'将来負担比率（分子）の構造'!L$42</f>
        <v>67</v>
      </c>
      <c r="L65" s="160"/>
      <c r="M65" s="160"/>
      <c r="N65" s="160">
        <f>'将来負担比率（分子）の構造'!M$42</f>
        <v>60</v>
      </c>
      <c r="O65" s="160"/>
      <c r="P65" s="160"/>
    </row>
    <row r="66" spans="1:16" x14ac:dyDescent="0.15">
      <c r="A66" s="160" t="s">
        <v>25</v>
      </c>
      <c r="B66" s="160">
        <f>'将来負担比率（分子）の構造'!I$41</f>
        <v>28654</v>
      </c>
      <c r="C66" s="160"/>
      <c r="D66" s="160"/>
      <c r="E66" s="160">
        <f>'将来負担比率（分子）の構造'!J$41</f>
        <v>27874</v>
      </c>
      <c r="F66" s="160"/>
      <c r="G66" s="160"/>
      <c r="H66" s="160">
        <f>'将来負担比率（分子）の構造'!K$41</f>
        <v>28202</v>
      </c>
      <c r="I66" s="160"/>
      <c r="J66" s="160"/>
      <c r="K66" s="160">
        <f>'将来負担比率（分子）の構造'!L$41</f>
        <v>26481</v>
      </c>
      <c r="L66" s="160"/>
      <c r="M66" s="160"/>
      <c r="N66" s="160">
        <f>'将来負担比率（分子）の構造'!M$41</f>
        <v>24470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5038</v>
      </c>
      <c r="C72" s="164">
        <f>基金残高に係る経年分析!G55</f>
        <v>5045</v>
      </c>
      <c r="D72" s="164">
        <f>基金残高に係る経年分析!H55</f>
        <v>4933</v>
      </c>
    </row>
    <row r="73" spans="1:16" x14ac:dyDescent="0.15">
      <c r="A73" s="163" t="s">
        <v>72</v>
      </c>
      <c r="B73" s="164">
        <f>基金残高に係る経年分析!F56</f>
        <v>5281</v>
      </c>
      <c r="C73" s="164">
        <f>基金残高に係る経年分析!G56</f>
        <v>5316</v>
      </c>
      <c r="D73" s="164">
        <f>基金残高に係る経年分析!H56</f>
        <v>5330</v>
      </c>
    </row>
    <row r="74" spans="1:16" x14ac:dyDescent="0.15">
      <c r="A74" s="163" t="s">
        <v>73</v>
      </c>
      <c r="B74" s="164">
        <f>基金残高に係る経年分析!F57</f>
        <v>12098</v>
      </c>
      <c r="C74" s="164">
        <f>基金残高に係る経年分析!G57</f>
        <v>13553</v>
      </c>
      <c r="D74" s="164">
        <f>基金残高に係る経年分析!H57</f>
        <v>14970</v>
      </c>
    </row>
  </sheetData>
  <sheetProtection algorithmName="SHA-512" hashValue="WWsK1Mw0NDY3XmIjocJHV6ODXJnyQjSUGBOwSg+aYbKS7Bp5bm9RkMG6iV3JU24wTM2dasQfzIrE5r+GRmGnaA==" saltValue="w35M/JhpmE3VbptbSFl1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4016297</v>
      </c>
      <c r="S5" s="707"/>
      <c r="T5" s="707"/>
      <c r="U5" s="707"/>
      <c r="V5" s="707"/>
      <c r="W5" s="707"/>
      <c r="X5" s="707"/>
      <c r="Y5" s="753"/>
      <c r="Z5" s="771">
        <v>17.600000000000001</v>
      </c>
      <c r="AA5" s="771"/>
      <c r="AB5" s="771"/>
      <c r="AC5" s="771"/>
      <c r="AD5" s="772">
        <v>4016297</v>
      </c>
      <c r="AE5" s="772"/>
      <c r="AF5" s="772"/>
      <c r="AG5" s="772"/>
      <c r="AH5" s="772"/>
      <c r="AI5" s="772"/>
      <c r="AJ5" s="772"/>
      <c r="AK5" s="772"/>
      <c r="AL5" s="754">
        <v>27.5</v>
      </c>
      <c r="AM5" s="723"/>
      <c r="AN5" s="723"/>
      <c r="AO5" s="755"/>
      <c r="AP5" s="740" t="s">
        <v>221</v>
      </c>
      <c r="AQ5" s="741"/>
      <c r="AR5" s="741"/>
      <c r="AS5" s="741"/>
      <c r="AT5" s="741"/>
      <c r="AU5" s="741"/>
      <c r="AV5" s="741"/>
      <c r="AW5" s="741"/>
      <c r="AX5" s="741"/>
      <c r="AY5" s="741"/>
      <c r="AZ5" s="741"/>
      <c r="BA5" s="741"/>
      <c r="BB5" s="741"/>
      <c r="BC5" s="741"/>
      <c r="BD5" s="741"/>
      <c r="BE5" s="741"/>
      <c r="BF5" s="742"/>
      <c r="BG5" s="641">
        <v>3974284</v>
      </c>
      <c r="BH5" s="644"/>
      <c r="BI5" s="644"/>
      <c r="BJ5" s="644"/>
      <c r="BK5" s="644"/>
      <c r="BL5" s="644"/>
      <c r="BM5" s="644"/>
      <c r="BN5" s="645"/>
      <c r="BO5" s="703">
        <v>99</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207437</v>
      </c>
      <c r="S6" s="644"/>
      <c r="T6" s="644"/>
      <c r="U6" s="644"/>
      <c r="V6" s="644"/>
      <c r="W6" s="644"/>
      <c r="X6" s="644"/>
      <c r="Y6" s="645"/>
      <c r="Z6" s="703">
        <v>0.9</v>
      </c>
      <c r="AA6" s="703"/>
      <c r="AB6" s="703"/>
      <c r="AC6" s="703"/>
      <c r="AD6" s="704">
        <v>207437</v>
      </c>
      <c r="AE6" s="704"/>
      <c r="AF6" s="704"/>
      <c r="AG6" s="704"/>
      <c r="AH6" s="704"/>
      <c r="AI6" s="704"/>
      <c r="AJ6" s="704"/>
      <c r="AK6" s="704"/>
      <c r="AL6" s="646">
        <v>1.4</v>
      </c>
      <c r="AM6" s="647"/>
      <c r="AN6" s="647"/>
      <c r="AO6" s="705"/>
      <c r="AP6" s="638" t="s">
        <v>227</v>
      </c>
      <c r="AQ6" s="639"/>
      <c r="AR6" s="639"/>
      <c r="AS6" s="639"/>
      <c r="AT6" s="639"/>
      <c r="AU6" s="639"/>
      <c r="AV6" s="639"/>
      <c r="AW6" s="639"/>
      <c r="AX6" s="639"/>
      <c r="AY6" s="639"/>
      <c r="AZ6" s="639"/>
      <c r="BA6" s="639"/>
      <c r="BB6" s="639"/>
      <c r="BC6" s="639"/>
      <c r="BD6" s="639"/>
      <c r="BE6" s="639"/>
      <c r="BF6" s="640"/>
      <c r="BG6" s="641">
        <v>3974284</v>
      </c>
      <c r="BH6" s="644"/>
      <c r="BI6" s="644"/>
      <c r="BJ6" s="644"/>
      <c r="BK6" s="644"/>
      <c r="BL6" s="644"/>
      <c r="BM6" s="644"/>
      <c r="BN6" s="645"/>
      <c r="BO6" s="703">
        <v>99</v>
      </c>
      <c r="BP6" s="703"/>
      <c r="BQ6" s="703"/>
      <c r="BR6" s="703"/>
      <c r="BS6" s="704" t="s">
        <v>121</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200493</v>
      </c>
      <c r="CS6" s="644"/>
      <c r="CT6" s="644"/>
      <c r="CU6" s="644"/>
      <c r="CV6" s="644"/>
      <c r="CW6" s="644"/>
      <c r="CX6" s="644"/>
      <c r="CY6" s="645"/>
      <c r="CZ6" s="754">
        <v>0.9</v>
      </c>
      <c r="DA6" s="723"/>
      <c r="DB6" s="723"/>
      <c r="DC6" s="757"/>
      <c r="DD6" s="649" t="s">
        <v>222</v>
      </c>
      <c r="DE6" s="644"/>
      <c r="DF6" s="644"/>
      <c r="DG6" s="644"/>
      <c r="DH6" s="644"/>
      <c r="DI6" s="644"/>
      <c r="DJ6" s="644"/>
      <c r="DK6" s="644"/>
      <c r="DL6" s="644"/>
      <c r="DM6" s="644"/>
      <c r="DN6" s="644"/>
      <c r="DO6" s="644"/>
      <c r="DP6" s="645"/>
      <c r="DQ6" s="649">
        <v>200493</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4880</v>
      </c>
      <c r="S7" s="644"/>
      <c r="T7" s="644"/>
      <c r="U7" s="644"/>
      <c r="V7" s="644"/>
      <c r="W7" s="644"/>
      <c r="X7" s="644"/>
      <c r="Y7" s="645"/>
      <c r="Z7" s="703">
        <v>0</v>
      </c>
      <c r="AA7" s="703"/>
      <c r="AB7" s="703"/>
      <c r="AC7" s="703"/>
      <c r="AD7" s="704">
        <v>4880</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1563718</v>
      </c>
      <c r="BH7" s="644"/>
      <c r="BI7" s="644"/>
      <c r="BJ7" s="644"/>
      <c r="BK7" s="644"/>
      <c r="BL7" s="644"/>
      <c r="BM7" s="644"/>
      <c r="BN7" s="645"/>
      <c r="BO7" s="703">
        <v>38.9</v>
      </c>
      <c r="BP7" s="703"/>
      <c r="BQ7" s="703"/>
      <c r="BR7" s="703"/>
      <c r="BS7" s="704" t="s">
        <v>121</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4337250</v>
      </c>
      <c r="CS7" s="644"/>
      <c r="CT7" s="644"/>
      <c r="CU7" s="644"/>
      <c r="CV7" s="644"/>
      <c r="CW7" s="644"/>
      <c r="CX7" s="644"/>
      <c r="CY7" s="645"/>
      <c r="CZ7" s="703">
        <v>20.100000000000001</v>
      </c>
      <c r="DA7" s="703"/>
      <c r="DB7" s="703"/>
      <c r="DC7" s="703"/>
      <c r="DD7" s="649">
        <v>169287</v>
      </c>
      <c r="DE7" s="644"/>
      <c r="DF7" s="644"/>
      <c r="DG7" s="644"/>
      <c r="DH7" s="644"/>
      <c r="DI7" s="644"/>
      <c r="DJ7" s="644"/>
      <c r="DK7" s="644"/>
      <c r="DL7" s="644"/>
      <c r="DM7" s="644"/>
      <c r="DN7" s="644"/>
      <c r="DO7" s="644"/>
      <c r="DP7" s="645"/>
      <c r="DQ7" s="649">
        <v>3177515</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18707</v>
      </c>
      <c r="S8" s="644"/>
      <c r="T8" s="644"/>
      <c r="U8" s="644"/>
      <c r="V8" s="644"/>
      <c r="W8" s="644"/>
      <c r="X8" s="644"/>
      <c r="Y8" s="645"/>
      <c r="Z8" s="703">
        <v>0.1</v>
      </c>
      <c r="AA8" s="703"/>
      <c r="AB8" s="703"/>
      <c r="AC8" s="703"/>
      <c r="AD8" s="704">
        <v>18707</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75403</v>
      </c>
      <c r="BH8" s="644"/>
      <c r="BI8" s="644"/>
      <c r="BJ8" s="644"/>
      <c r="BK8" s="644"/>
      <c r="BL8" s="644"/>
      <c r="BM8" s="644"/>
      <c r="BN8" s="645"/>
      <c r="BO8" s="703">
        <v>1.9</v>
      </c>
      <c r="BP8" s="703"/>
      <c r="BQ8" s="703"/>
      <c r="BR8" s="703"/>
      <c r="BS8" s="649" t="s">
        <v>121</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5672708</v>
      </c>
      <c r="CS8" s="644"/>
      <c r="CT8" s="644"/>
      <c r="CU8" s="644"/>
      <c r="CV8" s="644"/>
      <c r="CW8" s="644"/>
      <c r="CX8" s="644"/>
      <c r="CY8" s="645"/>
      <c r="CZ8" s="703">
        <v>26.3</v>
      </c>
      <c r="DA8" s="703"/>
      <c r="DB8" s="703"/>
      <c r="DC8" s="703"/>
      <c r="DD8" s="649">
        <v>89154</v>
      </c>
      <c r="DE8" s="644"/>
      <c r="DF8" s="644"/>
      <c r="DG8" s="644"/>
      <c r="DH8" s="644"/>
      <c r="DI8" s="644"/>
      <c r="DJ8" s="644"/>
      <c r="DK8" s="644"/>
      <c r="DL8" s="644"/>
      <c r="DM8" s="644"/>
      <c r="DN8" s="644"/>
      <c r="DO8" s="644"/>
      <c r="DP8" s="645"/>
      <c r="DQ8" s="649">
        <v>3184095</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21771</v>
      </c>
      <c r="S9" s="644"/>
      <c r="T9" s="644"/>
      <c r="U9" s="644"/>
      <c r="V9" s="644"/>
      <c r="W9" s="644"/>
      <c r="X9" s="644"/>
      <c r="Y9" s="645"/>
      <c r="Z9" s="703">
        <v>0.1</v>
      </c>
      <c r="AA9" s="703"/>
      <c r="AB9" s="703"/>
      <c r="AC9" s="703"/>
      <c r="AD9" s="704">
        <v>21771</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1327679</v>
      </c>
      <c r="BH9" s="644"/>
      <c r="BI9" s="644"/>
      <c r="BJ9" s="644"/>
      <c r="BK9" s="644"/>
      <c r="BL9" s="644"/>
      <c r="BM9" s="644"/>
      <c r="BN9" s="645"/>
      <c r="BO9" s="703">
        <v>33.1</v>
      </c>
      <c r="BP9" s="703"/>
      <c r="BQ9" s="703"/>
      <c r="BR9" s="703"/>
      <c r="BS9" s="649" t="s">
        <v>222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1881630</v>
      </c>
      <c r="CS9" s="644"/>
      <c r="CT9" s="644"/>
      <c r="CU9" s="644"/>
      <c r="CV9" s="644"/>
      <c r="CW9" s="644"/>
      <c r="CX9" s="644"/>
      <c r="CY9" s="645"/>
      <c r="CZ9" s="703">
        <v>8.6999999999999993</v>
      </c>
      <c r="DA9" s="703"/>
      <c r="DB9" s="703"/>
      <c r="DC9" s="703"/>
      <c r="DD9" s="649">
        <v>51045</v>
      </c>
      <c r="DE9" s="644"/>
      <c r="DF9" s="644"/>
      <c r="DG9" s="644"/>
      <c r="DH9" s="644"/>
      <c r="DI9" s="644"/>
      <c r="DJ9" s="644"/>
      <c r="DK9" s="644"/>
      <c r="DL9" s="644"/>
      <c r="DM9" s="644"/>
      <c r="DN9" s="644"/>
      <c r="DO9" s="644"/>
      <c r="DP9" s="645"/>
      <c r="DQ9" s="649">
        <v>1491327</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222</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92945</v>
      </c>
      <c r="BH10" s="644"/>
      <c r="BI10" s="644"/>
      <c r="BJ10" s="644"/>
      <c r="BK10" s="644"/>
      <c r="BL10" s="644"/>
      <c r="BM10" s="644"/>
      <c r="BN10" s="645"/>
      <c r="BO10" s="703">
        <v>2.2999999999999998</v>
      </c>
      <c r="BP10" s="703"/>
      <c r="BQ10" s="703"/>
      <c r="BR10" s="703"/>
      <c r="BS10" s="649" t="s">
        <v>222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222</v>
      </c>
      <c r="CS10" s="644"/>
      <c r="CT10" s="644"/>
      <c r="CU10" s="644"/>
      <c r="CV10" s="644"/>
      <c r="CW10" s="644"/>
      <c r="CX10" s="644"/>
      <c r="CY10" s="645"/>
      <c r="CZ10" s="703" t="s">
        <v>222</v>
      </c>
      <c r="DA10" s="703"/>
      <c r="DB10" s="703"/>
      <c r="DC10" s="703"/>
      <c r="DD10" s="649" t="s">
        <v>222</v>
      </c>
      <c r="DE10" s="644"/>
      <c r="DF10" s="644"/>
      <c r="DG10" s="644"/>
      <c r="DH10" s="644"/>
      <c r="DI10" s="644"/>
      <c r="DJ10" s="644"/>
      <c r="DK10" s="644"/>
      <c r="DL10" s="644"/>
      <c r="DM10" s="644"/>
      <c r="DN10" s="644"/>
      <c r="DO10" s="644"/>
      <c r="DP10" s="645"/>
      <c r="DQ10" s="649" t="s">
        <v>139</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222</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67691</v>
      </c>
      <c r="BH11" s="644"/>
      <c r="BI11" s="644"/>
      <c r="BJ11" s="644"/>
      <c r="BK11" s="644"/>
      <c r="BL11" s="644"/>
      <c r="BM11" s="644"/>
      <c r="BN11" s="645"/>
      <c r="BO11" s="703">
        <v>1.7</v>
      </c>
      <c r="BP11" s="703"/>
      <c r="BQ11" s="703"/>
      <c r="BR11" s="703"/>
      <c r="BS11" s="649" t="s">
        <v>121</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881863</v>
      </c>
      <c r="CS11" s="644"/>
      <c r="CT11" s="644"/>
      <c r="CU11" s="644"/>
      <c r="CV11" s="644"/>
      <c r="CW11" s="644"/>
      <c r="CX11" s="644"/>
      <c r="CY11" s="645"/>
      <c r="CZ11" s="703">
        <v>4.0999999999999996</v>
      </c>
      <c r="DA11" s="703"/>
      <c r="DB11" s="703"/>
      <c r="DC11" s="703"/>
      <c r="DD11" s="649">
        <v>108918</v>
      </c>
      <c r="DE11" s="644"/>
      <c r="DF11" s="644"/>
      <c r="DG11" s="644"/>
      <c r="DH11" s="644"/>
      <c r="DI11" s="644"/>
      <c r="DJ11" s="644"/>
      <c r="DK11" s="644"/>
      <c r="DL11" s="644"/>
      <c r="DM11" s="644"/>
      <c r="DN11" s="644"/>
      <c r="DO11" s="644"/>
      <c r="DP11" s="645"/>
      <c r="DQ11" s="649">
        <v>417837</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629400</v>
      </c>
      <c r="S12" s="644"/>
      <c r="T12" s="644"/>
      <c r="U12" s="644"/>
      <c r="V12" s="644"/>
      <c r="W12" s="644"/>
      <c r="X12" s="644"/>
      <c r="Y12" s="645"/>
      <c r="Z12" s="703">
        <v>2.8</v>
      </c>
      <c r="AA12" s="703"/>
      <c r="AB12" s="703"/>
      <c r="AC12" s="703"/>
      <c r="AD12" s="704">
        <v>629400</v>
      </c>
      <c r="AE12" s="704"/>
      <c r="AF12" s="704"/>
      <c r="AG12" s="704"/>
      <c r="AH12" s="704"/>
      <c r="AI12" s="704"/>
      <c r="AJ12" s="704"/>
      <c r="AK12" s="704"/>
      <c r="AL12" s="646">
        <v>4.3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2091284</v>
      </c>
      <c r="BH12" s="644"/>
      <c r="BI12" s="644"/>
      <c r="BJ12" s="644"/>
      <c r="BK12" s="644"/>
      <c r="BL12" s="644"/>
      <c r="BM12" s="644"/>
      <c r="BN12" s="645"/>
      <c r="BO12" s="703">
        <v>52.1</v>
      </c>
      <c r="BP12" s="703"/>
      <c r="BQ12" s="703"/>
      <c r="BR12" s="703"/>
      <c r="BS12" s="649" t="s">
        <v>222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609742</v>
      </c>
      <c r="CS12" s="644"/>
      <c r="CT12" s="644"/>
      <c r="CU12" s="644"/>
      <c r="CV12" s="644"/>
      <c r="CW12" s="644"/>
      <c r="CX12" s="644"/>
      <c r="CY12" s="645"/>
      <c r="CZ12" s="703">
        <v>2.8</v>
      </c>
      <c r="DA12" s="703"/>
      <c r="DB12" s="703"/>
      <c r="DC12" s="703"/>
      <c r="DD12" s="649">
        <v>63731</v>
      </c>
      <c r="DE12" s="644"/>
      <c r="DF12" s="644"/>
      <c r="DG12" s="644"/>
      <c r="DH12" s="644"/>
      <c r="DI12" s="644"/>
      <c r="DJ12" s="644"/>
      <c r="DK12" s="644"/>
      <c r="DL12" s="644"/>
      <c r="DM12" s="644"/>
      <c r="DN12" s="644"/>
      <c r="DO12" s="644"/>
      <c r="DP12" s="645"/>
      <c r="DQ12" s="649">
        <v>440293</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10324</v>
      </c>
      <c r="S13" s="644"/>
      <c r="T13" s="644"/>
      <c r="U13" s="644"/>
      <c r="V13" s="644"/>
      <c r="W13" s="644"/>
      <c r="X13" s="644"/>
      <c r="Y13" s="645"/>
      <c r="Z13" s="703">
        <v>0</v>
      </c>
      <c r="AA13" s="703"/>
      <c r="AB13" s="703"/>
      <c r="AC13" s="703"/>
      <c r="AD13" s="704">
        <v>10324</v>
      </c>
      <c r="AE13" s="704"/>
      <c r="AF13" s="704"/>
      <c r="AG13" s="704"/>
      <c r="AH13" s="704"/>
      <c r="AI13" s="704"/>
      <c r="AJ13" s="704"/>
      <c r="AK13" s="704"/>
      <c r="AL13" s="646">
        <v>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2086278</v>
      </c>
      <c r="BH13" s="644"/>
      <c r="BI13" s="644"/>
      <c r="BJ13" s="644"/>
      <c r="BK13" s="644"/>
      <c r="BL13" s="644"/>
      <c r="BM13" s="644"/>
      <c r="BN13" s="645"/>
      <c r="BO13" s="703">
        <v>51.9</v>
      </c>
      <c r="BP13" s="703"/>
      <c r="BQ13" s="703"/>
      <c r="BR13" s="703"/>
      <c r="BS13" s="649" t="s">
        <v>121</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670244</v>
      </c>
      <c r="CS13" s="644"/>
      <c r="CT13" s="644"/>
      <c r="CU13" s="644"/>
      <c r="CV13" s="644"/>
      <c r="CW13" s="644"/>
      <c r="CX13" s="644"/>
      <c r="CY13" s="645"/>
      <c r="CZ13" s="703">
        <v>3.1</v>
      </c>
      <c r="DA13" s="703"/>
      <c r="DB13" s="703"/>
      <c r="DC13" s="703"/>
      <c r="DD13" s="649">
        <v>335154</v>
      </c>
      <c r="DE13" s="644"/>
      <c r="DF13" s="644"/>
      <c r="DG13" s="644"/>
      <c r="DH13" s="644"/>
      <c r="DI13" s="644"/>
      <c r="DJ13" s="644"/>
      <c r="DK13" s="644"/>
      <c r="DL13" s="644"/>
      <c r="DM13" s="644"/>
      <c r="DN13" s="644"/>
      <c r="DO13" s="644"/>
      <c r="DP13" s="645"/>
      <c r="DQ13" s="649">
        <v>395715</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222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132976</v>
      </c>
      <c r="BH14" s="644"/>
      <c r="BI14" s="644"/>
      <c r="BJ14" s="644"/>
      <c r="BK14" s="644"/>
      <c r="BL14" s="644"/>
      <c r="BM14" s="644"/>
      <c r="BN14" s="645"/>
      <c r="BO14" s="703">
        <v>3.3</v>
      </c>
      <c r="BP14" s="703"/>
      <c r="BQ14" s="703"/>
      <c r="BR14" s="703"/>
      <c r="BS14" s="649" t="s">
        <v>222</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1134178</v>
      </c>
      <c r="CS14" s="644"/>
      <c r="CT14" s="644"/>
      <c r="CU14" s="644"/>
      <c r="CV14" s="644"/>
      <c r="CW14" s="644"/>
      <c r="CX14" s="644"/>
      <c r="CY14" s="645"/>
      <c r="CZ14" s="703">
        <v>5.3</v>
      </c>
      <c r="DA14" s="703"/>
      <c r="DB14" s="703"/>
      <c r="DC14" s="703"/>
      <c r="DD14" s="649">
        <v>101744</v>
      </c>
      <c r="DE14" s="644"/>
      <c r="DF14" s="644"/>
      <c r="DG14" s="644"/>
      <c r="DH14" s="644"/>
      <c r="DI14" s="644"/>
      <c r="DJ14" s="644"/>
      <c r="DK14" s="644"/>
      <c r="DL14" s="644"/>
      <c r="DM14" s="644"/>
      <c r="DN14" s="644"/>
      <c r="DO14" s="644"/>
      <c r="DP14" s="645"/>
      <c r="DQ14" s="649">
        <v>986097</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82523</v>
      </c>
      <c r="S15" s="644"/>
      <c r="T15" s="644"/>
      <c r="U15" s="644"/>
      <c r="V15" s="644"/>
      <c r="W15" s="644"/>
      <c r="X15" s="644"/>
      <c r="Y15" s="645"/>
      <c r="Z15" s="703">
        <v>0.4</v>
      </c>
      <c r="AA15" s="703"/>
      <c r="AB15" s="703"/>
      <c r="AC15" s="703"/>
      <c r="AD15" s="704">
        <v>82523</v>
      </c>
      <c r="AE15" s="704"/>
      <c r="AF15" s="704"/>
      <c r="AG15" s="704"/>
      <c r="AH15" s="704"/>
      <c r="AI15" s="704"/>
      <c r="AJ15" s="704"/>
      <c r="AK15" s="704"/>
      <c r="AL15" s="646">
        <v>0.6</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186306</v>
      </c>
      <c r="BH15" s="644"/>
      <c r="BI15" s="644"/>
      <c r="BJ15" s="644"/>
      <c r="BK15" s="644"/>
      <c r="BL15" s="644"/>
      <c r="BM15" s="644"/>
      <c r="BN15" s="645"/>
      <c r="BO15" s="703">
        <v>4.5999999999999996</v>
      </c>
      <c r="BP15" s="703"/>
      <c r="BQ15" s="703"/>
      <c r="BR15" s="703"/>
      <c r="BS15" s="649" t="s">
        <v>222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2381153</v>
      </c>
      <c r="CS15" s="644"/>
      <c r="CT15" s="644"/>
      <c r="CU15" s="644"/>
      <c r="CV15" s="644"/>
      <c r="CW15" s="644"/>
      <c r="CX15" s="644"/>
      <c r="CY15" s="645"/>
      <c r="CZ15" s="703">
        <v>11</v>
      </c>
      <c r="DA15" s="703"/>
      <c r="DB15" s="703"/>
      <c r="DC15" s="703"/>
      <c r="DD15" s="649">
        <v>714865</v>
      </c>
      <c r="DE15" s="644"/>
      <c r="DF15" s="644"/>
      <c r="DG15" s="644"/>
      <c r="DH15" s="644"/>
      <c r="DI15" s="644"/>
      <c r="DJ15" s="644"/>
      <c r="DK15" s="644"/>
      <c r="DL15" s="644"/>
      <c r="DM15" s="644"/>
      <c r="DN15" s="644"/>
      <c r="DO15" s="644"/>
      <c r="DP15" s="645"/>
      <c r="DQ15" s="649">
        <v>1389809</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222</v>
      </c>
      <c r="AA16" s="703"/>
      <c r="AB16" s="703"/>
      <c r="AC16" s="703"/>
      <c r="AD16" s="704" t="s">
        <v>139</v>
      </c>
      <c r="AE16" s="704"/>
      <c r="AF16" s="704"/>
      <c r="AG16" s="704"/>
      <c r="AH16" s="704"/>
      <c r="AI16" s="704"/>
      <c r="AJ16" s="704"/>
      <c r="AK16" s="704"/>
      <c r="AL16" s="646" t="s">
        <v>121</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222</v>
      </c>
      <c r="BH16" s="644"/>
      <c r="BI16" s="644"/>
      <c r="BJ16" s="644"/>
      <c r="BK16" s="644"/>
      <c r="BL16" s="644"/>
      <c r="BM16" s="644"/>
      <c r="BN16" s="645"/>
      <c r="BO16" s="703" t="s">
        <v>222</v>
      </c>
      <c r="BP16" s="703"/>
      <c r="BQ16" s="703"/>
      <c r="BR16" s="703"/>
      <c r="BS16" s="649" t="s">
        <v>222</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124723</v>
      </c>
      <c r="CS16" s="644"/>
      <c r="CT16" s="644"/>
      <c r="CU16" s="644"/>
      <c r="CV16" s="644"/>
      <c r="CW16" s="644"/>
      <c r="CX16" s="644"/>
      <c r="CY16" s="645"/>
      <c r="CZ16" s="703">
        <v>0.6</v>
      </c>
      <c r="DA16" s="703"/>
      <c r="DB16" s="703"/>
      <c r="DC16" s="703"/>
      <c r="DD16" s="649" t="s">
        <v>139</v>
      </c>
      <c r="DE16" s="644"/>
      <c r="DF16" s="644"/>
      <c r="DG16" s="644"/>
      <c r="DH16" s="644"/>
      <c r="DI16" s="644"/>
      <c r="DJ16" s="644"/>
      <c r="DK16" s="644"/>
      <c r="DL16" s="644"/>
      <c r="DM16" s="644"/>
      <c r="DN16" s="644"/>
      <c r="DO16" s="644"/>
      <c r="DP16" s="645"/>
      <c r="DQ16" s="649">
        <v>106443</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11248</v>
      </c>
      <c r="S17" s="644"/>
      <c r="T17" s="644"/>
      <c r="U17" s="644"/>
      <c r="V17" s="644"/>
      <c r="W17" s="644"/>
      <c r="X17" s="644"/>
      <c r="Y17" s="645"/>
      <c r="Z17" s="703">
        <v>0</v>
      </c>
      <c r="AA17" s="703"/>
      <c r="AB17" s="703"/>
      <c r="AC17" s="703"/>
      <c r="AD17" s="704">
        <v>11248</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222</v>
      </c>
      <c r="BH17" s="644"/>
      <c r="BI17" s="644"/>
      <c r="BJ17" s="644"/>
      <c r="BK17" s="644"/>
      <c r="BL17" s="644"/>
      <c r="BM17" s="644"/>
      <c r="BN17" s="645"/>
      <c r="BO17" s="703" t="s">
        <v>222</v>
      </c>
      <c r="BP17" s="703"/>
      <c r="BQ17" s="703"/>
      <c r="BR17" s="703"/>
      <c r="BS17" s="649" t="s">
        <v>121</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3657948</v>
      </c>
      <c r="CS17" s="644"/>
      <c r="CT17" s="644"/>
      <c r="CU17" s="644"/>
      <c r="CV17" s="644"/>
      <c r="CW17" s="644"/>
      <c r="CX17" s="644"/>
      <c r="CY17" s="645"/>
      <c r="CZ17" s="703">
        <v>17</v>
      </c>
      <c r="DA17" s="703"/>
      <c r="DB17" s="703"/>
      <c r="DC17" s="703"/>
      <c r="DD17" s="649" t="s">
        <v>121</v>
      </c>
      <c r="DE17" s="644"/>
      <c r="DF17" s="644"/>
      <c r="DG17" s="644"/>
      <c r="DH17" s="644"/>
      <c r="DI17" s="644"/>
      <c r="DJ17" s="644"/>
      <c r="DK17" s="644"/>
      <c r="DL17" s="644"/>
      <c r="DM17" s="644"/>
      <c r="DN17" s="644"/>
      <c r="DO17" s="644"/>
      <c r="DP17" s="645"/>
      <c r="DQ17" s="649">
        <v>3629223</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10347584</v>
      </c>
      <c r="S18" s="644"/>
      <c r="T18" s="644"/>
      <c r="U18" s="644"/>
      <c r="V18" s="644"/>
      <c r="W18" s="644"/>
      <c r="X18" s="644"/>
      <c r="Y18" s="645"/>
      <c r="Z18" s="703">
        <v>45.3</v>
      </c>
      <c r="AA18" s="703"/>
      <c r="AB18" s="703"/>
      <c r="AC18" s="703"/>
      <c r="AD18" s="704">
        <v>9531215</v>
      </c>
      <c r="AE18" s="704"/>
      <c r="AF18" s="704"/>
      <c r="AG18" s="704"/>
      <c r="AH18" s="704"/>
      <c r="AI18" s="704"/>
      <c r="AJ18" s="704"/>
      <c r="AK18" s="704"/>
      <c r="AL18" s="646">
        <v>65.3</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222</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222</v>
      </c>
      <c r="CS18" s="644"/>
      <c r="CT18" s="644"/>
      <c r="CU18" s="644"/>
      <c r="CV18" s="644"/>
      <c r="CW18" s="644"/>
      <c r="CX18" s="644"/>
      <c r="CY18" s="645"/>
      <c r="CZ18" s="703" t="s">
        <v>121</v>
      </c>
      <c r="DA18" s="703"/>
      <c r="DB18" s="703"/>
      <c r="DC18" s="703"/>
      <c r="DD18" s="649" t="s">
        <v>222</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9531215</v>
      </c>
      <c r="S19" s="644"/>
      <c r="T19" s="644"/>
      <c r="U19" s="644"/>
      <c r="V19" s="644"/>
      <c r="W19" s="644"/>
      <c r="X19" s="644"/>
      <c r="Y19" s="645"/>
      <c r="Z19" s="703">
        <v>41.7</v>
      </c>
      <c r="AA19" s="703"/>
      <c r="AB19" s="703"/>
      <c r="AC19" s="703"/>
      <c r="AD19" s="704">
        <v>9531215</v>
      </c>
      <c r="AE19" s="704"/>
      <c r="AF19" s="704"/>
      <c r="AG19" s="704"/>
      <c r="AH19" s="704"/>
      <c r="AI19" s="704"/>
      <c r="AJ19" s="704"/>
      <c r="AK19" s="704"/>
      <c r="AL19" s="646">
        <v>65.3</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42013</v>
      </c>
      <c r="BH19" s="644"/>
      <c r="BI19" s="644"/>
      <c r="BJ19" s="644"/>
      <c r="BK19" s="644"/>
      <c r="BL19" s="644"/>
      <c r="BM19" s="644"/>
      <c r="BN19" s="645"/>
      <c r="BO19" s="703">
        <v>1</v>
      </c>
      <c r="BP19" s="703"/>
      <c r="BQ19" s="703"/>
      <c r="BR19" s="703"/>
      <c r="BS19" s="649" t="s">
        <v>121</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139</v>
      </c>
      <c r="CS19" s="644"/>
      <c r="CT19" s="644"/>
      <c r="CU19" s="644"/>
      <c r="CV19" s="644"/>
      <c r="CW19" s="644"/>
      <c r="CX19" s="644"/>
      <c r="CY19" s="645"/>
      <c r="CZ19" s="703" t="s">
        <v>222</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816227</v>
      </c>
      <c r="S20" s="644"/>
      <c r="T20" s="644"/>
      <c r="U20" s="644"/>
      <c r="V20" s="644"/>
      <c r="W20" s="644"/>
      <c r="X20" s="644"/>
      <c r="Y20" s="645"/>
      <c r="Z20" s="703">
        <v>3.6</v>
      </c>
      <c r="AA20" s="703"/>
      <c r="AB20" s="703"/>
      <c r="AC20" s="703"/>
      <c r="AD20" s="704" t="s">
        <v>121</v>
      </c>
      <c r="AE20" s="704"/>
      <c r="AF20" s="704"/>
      <c r="AG20" s="704"/>
      <c r="AH20" s="704"/>
      <c r="AI20" s="704"/>
      <c r="AJ20" s="704"/>
      <c r="AK20" s="704"/>
      <c r="AL20" s="646" t="s">
        <v>121</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42013</v>
      </c>
      <c r="BH20" s="644"/>
      <c r="BI20" s="644"/>
      <c r="BJ20" s="644"/>
      <c r="BK20" s="644"/>
      <c r="BL20" s="644"/>
      <c r="BM20" s="644"/>
      <c r="BN20" s="645"/>
      <c r="BO20" s="703">
        <v>1</v>
      </c>
      <c r="BP20" s="703"/>
      <c r="BQ20" s="703"/>
      <c r="BR20" s="703"/>
      <c r="BS20" s="649" t="s">
        <v>222</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21551932</v>
      </c>
      <c r="CS20" s="644"/>
      <c r="CT20" s="644"/>
      <c r="CU20" s="644"/>
      <c r="CV20" s="644"/>
      <c r="CW20" s="644"/>
      <c r="CX20" s="644"/>
      <c r="CY20" s="645"/>
      <c r="CZ20" s="703">
        <v>100</v>
      </c>
      <c r="DA20" s="703"/>
      <c r="DB20" s="703"/>
      <c r="DC20" s="703"/>
      <c r="DD20" s="649">
        <v>1633898</v>
      </c>
      <c r="DE20" s="644"/>
      <c r="DF20" s="644"/>
      <c r="DG20" s="644"/>
      <c r="DH20" s="644"/>
      <c r="DI20" s="644"/>
      <c r="DJ20" s="644"/>
      <c r="DK20" s="644"/>
      <c r="DL20" s="644"/>
      <c r="DM20" s="644"/>
      <c r="DN20" s="644"/>
      <c r="DO20" s="644"/>
      <c r="DP20" s="645"/>
      <c r="DQ20" s="649">
        <v>15418847</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142</v>
      </c>
      <c r="S21" s="644"/>
      <c r="T21" s="644"/>
      <c r="U21" s="644"/>
      <c r="V21" s="644"/>
      <c r="W21" s="644"/>
      <c r="X21" s="644"/>
      <c r="Y21" s="645"/>
      <c r="Z21" s="703">
        <v>0</v>
      </c>
      <c r="AA21" s="703"/>
      <c r="AB21" s="703"/>
      <c r="AC21" s="703"/>
      <c r="AD21" s="704" t="s">
        <v>222</v>
      </c>
      <c r="AE21" s="704"/>
      <c r="AF21" s="704"/>
      <c r="AG21" s="704"/>
      <c r="AH21" s="704"/>
      <c r="AI21" s="704"/>
      <c r="AJ21" s="704"/>
      <c r="AK21" s="704"/>
      <c r="AL21" s="646" t="s">
        <v>222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42013</v>
      </c>
      <c r="BH21" s="644"/>
      <c r="BI21" s="644"/>
      <c r="BJ21" s="644"/>
      <c r="BK21" s="644"/>
      <c r="BL21" s="644"/>
      <c r="BM21" s="644"/>
      <c r="BN21" s="645"/>
      <c r="BO21" s="703">
        <v>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15350171</v>
      </c>
      <c r="S22" s="644"/>
      <c r="T22" s="644"/>
      <c r="U22" s="644"/>
      <c r="V22" s="644"/>
      <c r="W22" s="644"/>
      <c r="X22" s="644"/>
      <c r="Y22" s="645"/>
      <c r="Z22" s="703">
        <v>67.099999999999994</v>
      </c>
      <c r="AA22" s="703"/>
      <c r="AB22" s="703"/>
      <c r="AC22" s="703"/>
      <c r="AD22" s="704">
        <v>14533802</v>
      </c>
      <c r="AE22" s="704"/>
      <c r="AF22" s="704"/>
      <c r="AG22" s="704"/>
      <c r="AH22" s="704"/>
      <c r="AI22" s="704"/>
      <c r="AJ22" s="704"/>
      <c r="AK22" s="704"/>
      <c r="AL22" s="646">
        <v>99.5</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222</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4561</v>
      </c>
      <c r="S23" s="644"/>
      <c r="T23" s="644"/>
      <c r="U23" s="644"/>
      <c r="V23" s="644"/>
      <c r="W23" s="644"/>
      <c r="X23" s="644"/>
      <c r="Y23" s="645"/>
      <c r="Z23" s="703">
        <v>0</v>
      </c>
      <c r="AA23" s="703"/>
      <c r="AB23" s="703"/>
      <c r="AC23" s="703"/>
      <c r="AD23" s="704">
        <v>4561</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302750</v>
      </c>
      <c r="S24" s="644"/>
      <c r="T24" s="644"/>
      <c r="U24" s="644"/>
      <c r="V24" s="644"/>
      <c r="W24" s="644"/>
      <c r="X24" s="644"/>
      <c r="Y24" s="645"/>
      <c r="Z24" s="703">
        <v>1.3</v>
      </c>
      <c r="AA24" s="703"/>
      <c r="AB24" s="703"/>
      <c r="AC24" s="703"/>
      <c r="AD24" s="704" t="s">
        <v>121</v>
      </c>
      <c r="AE24" s="704"/>
      <c r="AF24" s="704"/>
      <c r="AG24" s="704"/>
      <c r="AH24" s="704"/>
      <c r="AI24" s="704"/>
      <c r="AJ24" s="704"/>
      <c r="AK24" s="704"/>
      <c r="AL24" s="646" t="s">
        <v>222</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9952906</v>
      </c>
      <c r="CS24" s="707"/>
      <c r="CT24" s="707"/>
      <c r="CU24" s="707"/>
      <c r="CV24" s="707"/>
      <c r="CW24" s="707"/>
      <c r="CX24" s="707"/>
      <c r="CY24" s="753"/>
      <c r="CZ24" s="754">
        <v>46.2</v>
      </c>
      <c r="DA24" s="723"/>
      <c r="DB24" s="723"/>
      <c r="DC24" s="757"/>
      <c r="DD24" s="752">
        <v>7887871</v>
      </c>
      <c r="DE24" s="707"/>
      <c r="DF24" s="707"/>
      <c r="DG24" s="707"/>
      <c r="DH24" s="707"/>
      <c r="DI24" s="707"/>
      <c r="DJ24" s="707"/>
      <c r="DK24" s="753"/>
      <c r="DL24" s="752">
        <v>7838220</v>
      </c>
      <c r="DM24" s="707"/>
      <c r="DN24" s="707"/>
      <c r="DO24" s="707"/>
      <c r="DP24" s="707"/>
      <c r="DQ24" s="707"/>
      <c r="DR24" s="707"/>
      <c r="DS24" s="707"/>
      <c r="DT24" s="707"/>
      <c r="DU24" s="707"/>
      <c r="DV24" s="753"/>
      <c r="DW24" s="754">
        <v>53.7</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191222</v>
      </c>
      <c r="S25" s="644"/>
      <c r="T25" s="644"/>
      <c r="U25" s="644"/>
      <c r="V25" s="644"/>
      <c r="W25" s="644"/>
      <c r="X25" s="644"/>
      <c r="Y25" s="645"/>
      <c r="Z25" s="703">
        <v>0.8</v>
      </c>
      <c r="AA25" s="703"/>
      <c r="AB25" s="703"/>
      <c r="AC25" s="703"/>
      <c r="AD25" s="704">
        <v>19289</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222</v>
      </c>
      <c r="BP25" s="703"/>
      <c r="BQ25" s="703"/>
      <c r="BR25" s="703"/>
      <c r="BS25" s="649" t="s">
        <v>121</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3894138</v>
      </c>
      <c r="CS25" s="642"/>
      <c r="CT25" s="642"/>
      <c r="CU25" s="642"/>
      <c r="CV25" s="642"/>
      <c r="CW25" s="642"/>
      <c r="CX25" s="642"/>
      <c r="CY25" s="643"/>
      <c r="CZ25" s="646">
        <v>18.100000000000001</v>
      </c>
      <c r="DA25" s="675"/>
      <c r="DB25" s="675"/>
      <c r="DC25" s="676"/>
      <c r="DD25" s="649">
        <v>3674392</v>
      </c>
      <c r="DE25" s="642"/>
      <c r="DF25" s="642"/>
      <c r="DG25" s="642"/>
      <c r="DH25" s="642"/>
      <c r="DI25" s="642"/>
      <c r="DJ25" s="642"/>
      <c r="DK25" s="643"/>
      <c r="DL25" s="649">
        <v>3635041</v>
      </c>
      <c r="DM25" s="642"/>
      <c r="DN25" s="642"/>
      <c r="DO25" s="642"/>
      <c r="DP25" s="642"/>
      <c r="DQ25" s="642"/>
      <c r="DR25" s="642"/>
      <c r="DS25" s="642"/>
      <c r="DT25" s="642"/>
      <c r="DU25" s="642"/>
      <c r="DV25" s="643"/>
      <c r="DW25" s="646">
        <v>24.9</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202395</v>
      </c>
      <c r="S26" s="644"/>
      <c r="T26" s="644"/>
      <c r="U26" s="644"/>
      <c r="V26" s="644"/>
      <c r="W26" s="644"/>
      <c r="X26" s="644"/>
      <c r="Y26" s="645"/>
      <c r="Z26" s="703">
        <v>0.9</v>
      </c>
      <c r="AA26" s="703"/>
      <c r="AB26" s="703"/>
      <c r="AC26" s="703"/>
      <c r="AD26" s="704" t="s">
        <v>121</v>
      </c>
      <c r="AE26" s="704"/>
      <c r="AF26" s="704"/>
      <c r="AG26" s="704"/>
      <c r="AH26" s="704"/>
      <c r="AI26" s="704"/>
      <c r="AJ26" s="704"/>
      <c r="AK26" s="704"/>
      <c r="AL26" s="646" t="s">
        <v>222</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222</v>
      </c>
      <c r="BP26" s="703"/>
      <c r="BQ26" s="703"/>
      <c r="BR26" s="703"/>
      <c r="BS26" s="649" t="s">
        <v>222</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2479797</v>
      </c>
      <c r="CS26" s="644"/>
      <c r="CT26" s="644"/>
      <c r="CU26" s="644"/>
      <c r="CV26" s="644"/>
      <c r="CW26" s="644"/>
      <c r="CX26" s="644"/>
      <c r="CY26" s="645"/>
      <c r="CZ26" s="646">
        <v>11.5</v>
      </c>
      <c r="DA26" s="675"/>
      <c r="DB26" s="675"/>
      <c r="DC26" s="676"/>
      <c r="DD26" s="649">
        <v>2269508</v>
      </c>
      <c r="DE26" s="644"/>
      <c r="DF26" s="644"/>
      <c r="DG26" s="644"/>
      <c r="DH26" s="644"/>
      <c r="DI26" s="644"/>
      <c r="DJ26" s="644"/>
      <c r="DK26" s="645"/>
      <c r="DL26" s="649" t="s">
        <v>222</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1781499</v>
      </c>
      <c r="S27" s="644"/>
      <c r="T27" s="644"/>
      <c r="U27" s="644"/>
      <c r="V27" s="644"/>
      <c r="W27" s="644"/>
      <c r="X27" s="644"/>
      <c r="Y27" s="645"/>
      <c r="Z27" s="703">
        <v>7.8</v>
      </c>
      <c r="AA27" s="703"/>
      <c r="AB27" s="703"/>
      <c r="AC27" s="703"/>
      <c r="AD27" s="704" t="s">
        <v>121</v>
      </c>
      <c r="AE27" s="704"/>
      <c r="AF27" s="704"/>
      <c r="AG27" s="704"/>
      <c r="AH27" s="704"/>
      <c r="AI27" s="704"/>
      <c r="AJ27" s="704"/>
      <c r="AK27" s="704"/>
      <c r="AL27" s="646" t="s">
        <v>222</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4016297</v>
      </c>
      <c r="BH27" s="644"/>
      <c r="BI27" s="644"/>
      <c r="BJ27" s="644"/>
      <c r="BK27" s="644"/>
      <c r="BL27" s="644"/>
      <c r="BM27" s="644"/>
      <c r="BN27" s="645"/>
      <c r="BO27" s="703">
        <v>100</v>
      </c>
      <c r="BP27" s="703"/>
      <c r="BQ27" s="703"/>
      <c r="BR27" s="703"/>
      <c r="BS27" s="649" t="s">
        <v>121</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2400820</v>
      </c>
      <c r="CS27" s="642"/>
      <c r="CT27" s="642"/>
      <c r="CU27" s="642"/>
      <c r="CV27" s="642"/>
      <c r="CW27" s="642"/>
      <c r="CX27" s="642"/>
      <c r="CY27" s="643"/>
      <c r="CZ27" s="646">
        <v>11.1</v>
      </c>
      <c r="DA27" s="675"/>
      <c r="DB27" s="675"/>
      <c r="DC27" s="676"/>
      <c r="DD27" s="649">
        <v>584256</v>
      </c>
      <c r="DE27" s="642"/>
      <c r="DF27" s="642"/>
      <c r="DG27" s="642"/>
      <c r="DH27" s="642"/>
      <c r="DI27" s="642"/>
      <c r="DJ27" s="642"/>
      <c r="DK27" s="643"/>
      <c r="DL27" s="649">
        <v>573956</v>
      </c>
      <c r="DM27" s="642"/>
      <c r="DN27" s="642"/>
      <c r="DO27" s="642"/>
      <c r="DP27" s="642"/>
      <c r="DQ27" s="642"/>
      <c r="DR27" s="642"/>
      <c r="DS27" s="642"/>
      <c r="DT27" s="642"/>
      <c r="DU27" s="642"/>
      <c r="DV27" s="643"/>
      <c r="DW27" s="646">
        <v>3.9</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v>10570</v>
      </c>
      <c r="S28" s="644"/>
      <c r="T28" s="644"/>
      <c r="U28" s="644"/>
      <c r="V28" s="644"/>
      <c r="W28" s="644"/>
      <c r="X28" s="644"/>
      <c r="Y28" s="645"/>
      <c r="Z28" s="703">
        <v>0</v>
      </c>
      <c r="AA28" s="703"/>
      <c r="AB28" s="703"/>
      <c r="AC28" s="703"/>
      <c r="AD28" s="704">
        <v>10570</v>
      </c>
      <c r="AE28" s="704"/>
      <c r="AF28" s="704"/>
      <c r="AG28" s="704"/>
      <c r="AH28" s="704"/>
      <c r="AI28" s="704"/>
      <c r="AJ28" s="704"/>
      <c r="AK28" s="704"/>
      <c r="AL28" s="646">
        <v>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3657948</v>
      </c>
      <c r="CS28" s="644"/>
      <c r="CT28" s="644"/>
      <c r="CU28" s="644"/>
      <c r="CV28" s="644"/>
      <c r="CW28" s="644"/>
      <c r="CX28" s="644"/>
      <c r="CY28" s="645"/>
      <c r="CZ28" s="646">
        <v>17</v>
      </c>
      <c r="DA28" s="675"/>
      <c r="DB28" s="675"/>
      <c r="DC28" s="676"/>
      <c r="DD28" s="649">
        <v>3629223</v>
      </c>
      <c r="DE28" s="644"/>
      <c r="DF28" s="644"/>
      <c r="DG28" s="644"/>
      <c r="DH28" s="644"/>
      <c r="DI28" s="644"/>
      <c r="DJ28" s="644"/>
      <c r="DK28" s="645"/>
      <c r="DL28" s="649">
        <v>3629223</v>
      </c>
      <c r="DM28" s="644"/>
      <c r="DN28" s="644"/>
      <c r="DO28" s="644"/>
      <c r="DP28" s="644"/>
      <c r="DQ28" s="644"/>
      <c r="DR28" s="644"/>
      <c r="DS28" s="644"/>
      <c r="DT28" s="644"/>
      <c r="DU28" s="644"/>
      <c r="DV28" s="645"/>
      <c r="DW28" s="646">
        <v>24.9</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1175724</v>
      </c>
      <c r="S29" s="644"/>
      <c r="T29" s="644"/>
      <c r="U29" s="644"/>
      <c r="V29" s="644"/>
      <c r="W29" s="644"/>
      <c r="X29" s="644"/>
      <c r="Y29" s="645"/>
      <c r="Z29" s="703">
        <v>5.0999999999999996</v>
      </c>
      <c r="AA29" s="703"/>
      <c r="AB29" s="703"/>
      <c r="AC29" s="703"/>
      <c r="AD29" s="704" t="s">
        <v>139</v>
      </c>
      <c r="AE29" s="704"/>
      <c r="AF29" s="704"/>
      <c r="AG29" s="704"/>
      <c r="AH29" s="704"/>
      <c r="AI29" s="704"/>
      <c r="AJ29" s="704"/>
      <c r="AK29" s="704"/>
      <c r="AL29" s="646" t="s">
        <v>121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3657948</v>
      </c>
      <c r="CS29" s="642"/>
      <c r="CT29" s="642"/>
      <c r="CU29" s="642"/>
      <c r="CV29" s="642"/>
      <c r="CW29" s="642"/>
      <c r="CX29" s="642"/>
      <c r="CY29" s="643"/>
      <c r="CZ29" s="646">
        <v>17</v>
      </c>
      <c r="DA29" s="675"/>
      <c r="DB29" s="675"/>
      <c r="DC29" s="676"/>
      <c r="DD29" s="649">
        <v>3629223</v>
      </c>
      <c r="DE29" s="642"/>
      <c r="DF29" s="642"/>
      <c r="DG29" s="642"/>
      <c r="DH29" s="642"/>
      <c r="DI29" s="642"/>
      <c r="DJ29" s="642"/>
      <c r="DK29" s="643"/>
      <c r="DL29" s="649">
        <v>3629223</v>
      </c>
      <c r="DM29" s="642"/>
      <c r="DN29" s="642"/>
      <c r="DO29" s="642"/>
      <c r="DP29" s="642"/>
      <c r="DQ29" s="642"/>
      <c r="DR29" s="642"/>
      <c r="DS29" s="642"/>
      <c r="DT29" s="642"/>
      <c r="DU29" s="642"/>
      <c r="DV29" s="643"/>
      <c r="DW29" s="646">
        <v>24.9</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743414</v>
      </c>
      <c r="S30" s="644"/>
      <c r="T30" s="644"/>
      <c r="U30" s="644"/>
      <c r="V30" s="644"/>
      <c r="W30" s="644"/>
      <c r="X30" s="644"/>
      <c r="Y30" s="645"/>
      <c r="Z30" s="703">
        <v>3.3</v>
      </c>
      <c r="AA30" s="703"/>
      <c r="AB30" s="703"/>
      <c r="AC30" s="703"/>
      <c r="AD30" s="704" t="s">
        <v>121</v>
      </c>
      <c r="AE30" s="704"/>
      <c r="AF30" s="704"/>
      <c r="AG30" s="704"/>
      <c r="AH30" s="704"/>
      <c r="AI30" s="704"/>
      <c r="AJ30" s="704"/>
      <c r="AK30" s="704"/>
      <c r="AL30" s="646" t="s">
        <v>121</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98.4</v>
      </c>
      <c r="BH30" s="722"/>
      <c r="BI30" s="722"/>
      <c r="BJ30" s="722"/>
      <c r="BK30" s="722"/>
      <c r="BL30" s="722"/>
      <c r="BM30" s="723">
        <v>90.7</v>
      </c>
      <c r="BN30" s="722"/>
      <c r="BO30" s="722"/>
      <c r="BP30" s="722"/>
      <c r="BQ30" s="724"/>
      <c r="BR30" s="721">
        <v>98.3</v>
      </c>
      <c r="BS30" s="722"/>
      <c r="BT30" s="722"/>
      <c r="BU30" s="722"/>
      <c r="BV30" s="722"/>
      <c r="BW30" s="722"/>
      <c r="BX30" s="723">
        <v>90.3</v>
      </c>
      <c r="BY30" s="722"/>
      <c r="BZ30" s="722"/>
      <c r="CA30" s="722"/>
      <c r="CB30" s="724"/>
      <c r="CD30" s="727"/>
      <c r="CE30" s="728"/>
      <c r="CF30" s="685" t="s">
        <v>304</v>
      </c>
      <c r="CG30" s="682"/>
      <c r="CH30" s="682"/>
      <c r="CI30" s="682"/>
      <c r="CJ30" s="682"/>
      <c r="CK30" s="682"/>
      <c r="CL30" s="682"/>
      <c r="CM30" s="682"/>
      <c r="CN30" s="682"/>
      <c r="CO30" s="682"/>
      <c r="CP30" s="682"/>
      <c r="CQ30" s="683"/>
      <c r="CR30" s="641">
        <v>3415375</v>
      </c>
      <c r="CS30" s="644"/>
      <c r="CT30" s="644"/>
      <c r="CU30" s="644"/>
      <c r="CV30" s="644"/>
      <c r="CW30" s="644"/>
      <c r="CX30" s="644"/>
      <c r="CY30" s="645"/>
      <c r="CZ30" s="646">
        <v>15.8</v>
      </c>
      <c r="DA30" s="675"/>
      <c r="DB30" s="675"/>
      <c r="DC30" s="676"/>
      <c r="DD30" s="649">
        <v>3392188</v>
      </c>
      <c r="DE30" s="644"/>
      <c r="DF30" s="644"/>
      <c r="DG30" s="644"/>
      <c r="DH30" s="644"/>
      <c r="DI30" s="644"/>
      <c r="DJ30" s="644"/>
      <c r="DK30" s="645"/>
      <c r="DL30" s="649">
        <v>3392188</v>
      </c>
      <c r="DM30" s="644"/>
      <c r="DN30" s="644"/>
      <c r="DO30" s="644"/>
      <c r="DP30" s="644"/>
      <c r="DQ30" s="644"/>
      <c r="DR30" s="644"/>
      <c r="DS30" s="644"/>
      <c r="DT30" s="644"/>
      <c r="DU30" s="644"/>
      <c r="DV30" s="645"/>
      <c r="DW30" s="646">
        <v>23.2</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296751</v>
      </c>
      <c r="S31" s="644"/>
      <c r="T31" s="644"/>
      <c r="U31" s="644"/>
      <c r="V31" s="644"/>
      <c r="W31" s="644"/>
      <c r="X31" s="644"/>
      <c r="Y31" s="645"/>
      <c r="Z31" s="703">
        <v>1.3</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98.8</v>
      </c>
      <c r="BH31" s="642"/>
      <c r="BI31" s="642"/>
      <c r="BJ31" s="642"/>
      <c r="BK31" s="642"/>
      <c r="BL31" s="642"/>
      <c r="BM31" s="647">
        <v>92.8</v>
      </c>
      <c r="BN31" s="720"/>
      <c r="BO31" s="720"/>
      <c r="BP31" s="720"/>
      <c r="BQ31" s="681"/>
      <c r="BR31" s="719">
        <v>98.7</v>
      </c>
      <c r="BS31" s="642"/>
      <c r="BT31" s="642"/>
      <c r="BU31" s="642"/>
      <c r="BV31" s="642"/>
      <c r="BW31" s="642"/>
      <c r="BX31" s="647">
        <v>92.2</v>
      </c>
      <c r="BY31" s="720"/>
      <c r="BZ31" s="720"/>
      <c r="CA31" s="720"/>
      <c r="CB31" s="681"/>
      <c r="CD31" s="727"/>
      <c r="CE31" s="728"/>
      <c r="CF31" s="685" t="s">
        <v>308</v>
      </c>
      <c r="CG31" s="682"/>
      <c r="CH31" s="682"/>
      <c r="CI31" s="682"/>
      <c r="CJ31" s="682"/>
      <c r="CK31" s="682"/>
      <c r="CL31" s="682"/>
      <c r="CM31" s="682"/>
      <c r="CN31" s="682"/>
      <c r="CO31" s="682"/>
      <c r="CP31" s="682"/>
      <c r="CQ31" s="683"/>
      <c r="CR31" s="641">
        <v>242573</v>
      </c>
      <c r="CS31" s="642"/>
      <c r="CT31" s="642"/>
      <c r="CU31" s="642"/>
      <c r="CV31" s="642"/>
      <c r="CW31" s="642"/>
      <c r="CX31" s="642"/>
      <c r="CY31" s="643"/>
      <c r="CZ31" s="646">
        <v>1.1000000000000001</v>
      </c>
      <c r="DA31" s="675"/>
      <c r="DB31" s="675"/>
      <c r="DC31" s="676"/>
      <c r="DD31" s="649">
        <v>237035</v>
      </c>
      <c r="DE31" s="642"/>
      <c r="DF31" s="642"/>
      <c r="DG31" s="642"/>
      <c r="DH31" s="642"/>
      <c r="DI31" s="642"/>
      <c r="DJ31" s="642"/>
      <c r="DK31" s="643"/>
      <c r="DL31" s="649">
        <v>237035</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307178</v>
      </c>
      <c r="S32" s="644"/>
      <c r="T32" s="644"/>
      <c r="U32" s="644"/>
      <c r="V32" s="644"/>
      <c r="W32" s="644"/>
      <c r="X32" s="644"/>
      <c r="Y32" s="645"/>
      <c r="Z32" s="703">
        <v>1.3</v>
      </c>
      <c r="AA32" s="703"/>
      <c r="AB32" s="703"/>
      <c r="AC32" s="703"/>
      <c r="AD32" s="704" t="s">
        <v>139</v>
      </c>
      <c r="AE32" s="704"/>
      <c r="AF32" s="704"/>
      <c r="AG32" s="704"/>
      <c r="AH32" s="704"/>
      <c r="AI32" s="704"/>
      <c r="AJ32" s="704"/>
      <c r="AK32" s="704"/>
      <c r="AL32" s="646" t="s">
        <v>222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97.9</v>
      </c>
      <c r="BH32" s="657"/>
      <c r="BI32" s="657"/>
      <c r="BJ32" s="657"/>
      <c r="BK32" s="657"/>
      <c r="BL32" s="657"/>
      <c r="BM32" s="701">
        <v>88.1</v>
      </c>
      <c r="BN32" s="657"/>
      <c r="BO32" s="657"/>
      <c r="BP32" s="657"/>
      <c r="BQ32" s="694"/>
      <c r="BR32" s="718">
        <v>97.8</v>
      </c>
      <c r="BS32" s="657"/>
      <c r="BT32" s="657"/>
      <c r="BU32" s="657"/>
      <c r="BV32" s="657"/>
      <c r="BW32" s="657"/>
      <c r="BX32" s="701">
        <v>87.7</v>
      </c>
      <c r="BY32" s="657"/>
      <c r="BZ32" s="657"/>
      <c r="CA32" s="657"/>
      <c r="CB32" s="694"/>
      <c r="CD32" s="729"/>
      <c r="CE32" s="730"/>
      <c r="CF32" s="685" t="s">
        <v>311</v>
      </c>
      <c r="CG32" s="682"/>
      <c r="CH32" s="682"/>
      <c r="CI32" s="682"/>
      <c r="CJ32" s="682"/>
      <c r="CK32" s="682"/>
      <c r="CL32" s="682"/>
      <c r="CM32" s="682"/>
      <c r="CN32" s="682"/>
      <c r="CO32" s="682"/>
      <c r="CP32" s="682"/>
      <c r="CQ32" s="683"/>
      <c r="CR32" s="641" t="s">
        <v>222</v>
      </c>
      <c r="CS32" s="644"/>
      <c r="CT32" s="644"/>
      <c r="CU32" s="644"/>
      <c r="CV32" s="644"/>
      <c r="CW32" s="644"/>
      <c r="CX32" s="644"/>
      <c r="CY32" s="645"/>
      <c r="CZ32" s="646" t="s">
        <v>222</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936106</v>
      </c>
      <c r="S33" s="644"/>
      <c r="T33" s="644"/>
      <c r="U33" s="644"/>
      <c r="V33" s="644"/>
      <c r="W33" s="644"/>
      <c r="X33" s="644"/>
      <c r="Y33" s="645"/>
      <c r="Z33" s="703">
        <v>4.0999999999999996</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9840405</v>
      </c>
      <c r="CS33" s="642"/>
      <c r="CT33" s="642"/>
      <c r="CU33" s="642"/>
      <c r="CV33" s="642"/>
      <c r="CW33" s="642"/>
      <c r="CX33" s="642"/>
      <c r="CY33" s="643"/>
      <c r="CZ33" s="646">
        <v>45.7</v>
      </c>
      <c r="DA33" s="675"/>
      <c r="DB33" s="675"/>
      <c r="DC33" s="676"/>
      <c r="DD33" s="649">
        <v>7060725</v>
      </c>
      <c r="DE33" s="642"/>
      <c r="DF33" s="642"/>
      <c r="DG33" s="642"/>
      <c r="DH33" s="642"/>
      <c r="DI33" s="642"/>
      <c r="DJ33" s="642"/>
      <c r="DK33" s="643"/>
      <c r="DL33" s="649">
        <v>5239317</v>
      </c>
      <c r="DM33" s="642"/>
      <c r="DN33" s="642"/>
      <c r="DO33" s="642"/>
      <c r="DP33" s="642"/>
      <c r="DQ33" s="642"/>
      <c r="DR33" s="642"/>
      <c r="DS33" s="642"/>
      <c r="DT33" s="642"/>
      <c r="DU33" s="642"/>
      <c r="DV33" s="643"/>
      <c r="DW33" s="646">
        <v>35.9</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153396</v>
      </c>
      <c r="S34" s="644"/>
      <c r="T34" s="644"/>
      <c r="U34" s="644"/>
      <c r="V34" s="644"/>
      <c r="W34" s="644"/>
      <c r="X34" s="644"/>
      <c r="Y34" s="645"/>
      <c r="Z34" s="703">
        <v>0.7</v>
      </c>
      <c r="AA34" s="703"/>
      <c r="AB34" s="703"/>
      <c r="AC34" s="703"/>
      <c r="AD34" s="704">
        <v>36053</v>
      </c>
      <c r="AE34" s="704"/>
      <c r="AF34" s="704"/>
      <c r="AG34" s="704"/>
      <c r="AH34" s="704"/>
      <c r="AI34" s="704"/>
      <c r="AJ34" s="704"/>
      <c r="AK34" s="704"/>
      <c r="AL34" s="646">
        <v>0.2</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3441612</v>
      </c>
      <c r="CS34" s="644"/>
      <c r="CT34" s="644"/>
      <c r="CU34" s="644"/>
      <c r="CV34" s="644"/>
      <c r="CW34" s="644"/>
      <c r="CX34" s="644"/>
      <c r="CY34" s="645"/>
      <c r="CZ34" s="646">
        <v>16</v>
      </c>
      <c r="DA34" s="675"/>
      <c r="DB34" s="675"/>
      <c r="DC34" s="676"/>
      <c r="DD34" s="649">
        <v>2209722</v>
      </c>
      <c r="DE34" s="644"/>
      <c r="DF34" s="644"/>
      <c r="DG34" s="644"/>
      <c r="DH34" s="644"/>
      <c r="DI34" s="644"/>
      <c r="DJ34" s="644"/>
      <c r="DK34" s="645"/>
      <c r="DL34" s="649">
        <v>1903168</v>
      </c>
      <c r="DM34" s="644"/>
      <c r="DN34" s="644"/>
      <c r="DO34" s="644"/>
      <c r="DP34" s="644"/>
      <c r="DQ34" s="644"/>
      <c r="DR34" s="644"/>
      <c r="DS34" s="644"/>
      <c r="DT34" s="644"/>
      <c r="DU34" s="644"/>
      <c r="DV34" s="645"/>
      <c r="DW34" s="646">
        <v>13</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1405000</v>
      </c>
      <c r="S35" s="644"/>
      <c r="T35" s="644"/>
      <c r="U35" s="644"/>
      <c r="V35" s="644"/>
      <c r="W35" s="644"/>
      <c r="X35" s="644"/>
      <c r="Y35" s="645"/>
      <c r="Z35" s="703">
        <v>6.1</v>
      </c>
      <c r="AA35" s="703"/>
      <c r="AB35" s="703"/>
      <c r="AC35" s="703"/>
      <c r="AD35" s="704" t="s">
        <v>222</v>
      </c>
      <c r="AE35" s="704"/>
      <c r="AF35" s="704"/>
      <c r="AG35" s="704"/>
      <c r="AH35" s="704"/>
      <c r="AI35" s="704"/>
      <c r="AJ35" s="704"/>
      <c r="AK35" s="704"/>
      <c r="AL35" s="646" t="s">
        <v>222</v>
      </c>
      <c r="AM35" s="647"/>
      <c r="AN35" s="647"/>
      <c r="AO35" s="705"/>
      <c r="AP35" s="214"/>
      <c r="AQ35" s="709" t="s">
        <v>319</v>
      </c>
      <c r="AR35" s="710"/>
      <c r="AS35" s="710"/>
      <c r="AT35" s="710"/>
      <c r="AU35" s="710"/>
      <c r="AV35" s="710"/>
      <c r="AW35" s="710"/>
      <c r="AX35" s="710"/>
      <c r="AY35" s="711"/>
      <c r="AZ35" s="706">
        <v>2545415</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702076</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179074</v>
      </c>
      <c r="CS35" s="642"/>
      <c r="CT35" s="642"/>
      <c r="CU35" s="642"/>
      <c r="CV35" s="642"/>
      <c r="CW35" s="642"/>
      <c r="CX35" s="642"/>
      <c r="CY35" s="643"/>
      <c r="CZ35" s="646">
        <v>0.8</v>
      </c>
      <c r="DA35" s="675"/>
      <c r="DB35" s="675"/>
      <c r="DC35" s="676"/>
      <c r="DD35" s="649">
        <v>165597</v>
      </c>
      <c r="DE35" s="642"/>
      <c r="DF35" s="642"/>
      <c r="DG35" s="642"/>
      <c r="DH35" s="642"/>
      <c r="DI35" s="642"/>
      <c r="DJ35" s="642"/>
      <c r="DK35" s="643"/>
      <c r="DL35" s="649">
        <v>165597</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222</v>
      </c>
      <c r="S36" s="644"/>
      <c r="T36" s="644"/>
      <c r="U36" s="644"/>
      <c r="V36" s="644"/>
      <c r="W36" s="644"/>
      <c r="X36" s="644"/>
      <c r="Y36" s="645"/>
      <c r="Z36" s="703" t="s">
        <v>222</v>
      </c>
      <c r="AA36" s="703"/>
      <c r="AB36" s="703"/>
      <c r="AC36" s="703"/>
      <c r="AD36" s="704" t="s">
        <v>222</v>
      </c>
      <c r="AE36" s="704"/>
      <c r="AF36" s="704"/>
      <c r="AG36" s="704"/>
      <c r="AH36" s="704"/>
      <c r="AI36" s="704"/>
      <c r="AJ36" s="704"/>
      <c r="AK36" s="704"/>
      <c r="AL36" s="646" t="s">
        <v>222</v>
      </c>
      <c r="AM36" s="647"/>
      <c r="AN36" s="647"/>
      <c r="AO36" s="705"/>
      <c r="AQ36" s="678" t="s">
        <v>323</v>
      </c>
      <c r="AR36" s="679"/>
      <c r="AS36" s="679"/>
      <c r="AT36" s="679"/>
      <c r="AU36" s="679"/>
      <c r="AV36" s="679"/>
      <c r="AW36" s="679"/>
      <c r="AX36" s="679"/>
      <c r="AY36" s="680"/>
      <c r="AZ36" s="641">
        <v>399753</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629254</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2440047</v>
      </c>
      <c r="CS36" s="644"/>
      <c r="CT36" s="644"/>
      <c r="CU36" s="644"/>
      <c r="CV36" s="644"/>
      <c r="CW36" s="644"/>
      <c r="CX36" s="644"/>
      <c r="CY36" s="645"/>
      <c r="CZ36" s="646">
        <v>11.3</v>
      </c>
      <c r="DA36" s="675"/>
      <c r="DB36" s="675"/>
      <c r="DC36" s="676"/>
      <c r="DD36" s="649">
        <v>2000657</v>
      </c>
      <c r="DE36" s="644"/>
      <c r="DF36" s="644"/>
      <c r="DG36" s="644"/>
      <c r="DH36" s="644"/>
      <c r="DI36" s="644"/>
      <c r="DJ36" s="644"/>
      <c r="DK36" s="645"/>
      <c r="DL36" s="649">
        <v>1488981</v>
      </c>
      <c r="DM36" s="644"/>
      <c r="DN36" s="644"/>
      <c r="DO36" s="644"/>
      <c r="DP36" s="644"/>
      <c r="DQ36" s="644"/>
      <c r="DR36" s="644"/>
      <c r="DS36" s="644"/>
      <c r="DT36" s="644"/>
      <c r="DU36" s="644"/>
      <c r="DV36" s="645"/>
      <c r="DW36" s="646">
        <v>10.199999999999999</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t="s">
        <v>222</v>
      </c>
      <c r="S37" s="644"/>
      <c r="T37" s="644"/>
      <c r="U37" s="644"/>
      <c r="V37" s="644"/>
      <c r="W37" s="644"/>
      <c r="X37" s="644"/>
      <c r="Y37" s="645"/>
      <c r="Z37" s="703" t="s">
        <v>121</v>
      </c>
      <c r="AA37" s="703"/>
      <c r="AB37" s="703"/>
      <c r="AC37" s="703"/>
      <c r="AD37" s="704" t="s">
        <v>121</v>
      </c>
      <c r="AE37" s="704"/>
      <c r="AF37" s="704"/>
      <c r="AG37" s="704"/>
      <c r="AH37" s="704"/>
      <c r="AI37" s="704"/>
      <c r="AJ37" s="704"/>
      <c r="AK37" s="704"/>
      <c r="AL37" s="646" t="s">
        <v>121</v>
      </c>
      <c r="AM37" s="647"/>
      <c r="AN37" s="647"/>
      <c r="AO37" s="705"/>
      <c r="AQ37" s="678" t="s">
        <v>327</v>
      </c>
      <c r="AR37" s="679"/>
      <c r="AS37" s="679"/>
      <c r="AT37" s="679"/>
      <c r="AU37" s="679"/>
      <c r="AV37" s="679"/>
      <c r="AW37" s="679"/>
      <c r="AX37" s="679"/>
      <c r="AY37" s="680"/>
      <c r="AZ37" s="641">
        <v>110000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7713</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1059090</v>
      </c>
      <c r="CS37" s="642"/>
      <c r="CT37" s="642"/>
      <c r="CU37" s="642"/>
      <c r="CV37" s="642"/>
      <c r="CW37" s="642"/>
      <c r="CX37" s="642"/>
      <c r="CY37" s="643"/>
      <c r="CZ37" s="646">
        <v>4.9000000000000004</v>
      </c>
      <c r="DA37" s="675"/>
      <c r="DB37" s="675"/>
      <c r="DC37" s="676"/>
      <c r="DD37" s="649">
        <v>1015459</v>
      </c>
      <c r="DE37" s="642"/>
      <c r="DF37" s="642"/>
      <c r="DG37" s="642"/>
      <c r="DH37" s="642"/>
      <c r="DI37" s="642"/>
      <c r="DJ37" s="642"/>
      <c r="DK37" s="643"/>
      <c r="DL37" s="649">
        <v>964353</v>
      </c>
      <c r="DM37" s="642"/>
      <c r="DN37" s="642"/>
      <c r="DO37" s="642"/>
      <c r="DP37" s="642"/>
      <c r="DQ37" s="642"/>
      <c r="DR37" s="642"/>
      <c r="DS37" s="642"/>
      <c r="DT37" s="642"/>
      <c r="DU37" s="642"/>
      <c r="DV37" s="643"/>
      <c r="DW37" s="646">
        <v>6.6</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22860737</v>
      </c>
      <c r="S38" s="693"/>
      <c r="T38" s="693"/>
      <c r="U38" s="693"/>
      <c r="V38" s="693"/>
      <c r="W38" s="693"/>
      <c r="X38" s="693"/>
      <c r="Y38" s="698"/>
      <c r="Z38" s="699">
        <v>100</v>
      </c>
      <c r="AA38" s="699"/>
      <c r="AB38" s="699"/>
      <c r="AC38" s="699"/>
      <c r="AD38" s="700">
        <v>14604275</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139</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12260</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2035662</v>
      </c>
      <c r="CS38" s="644"/>
      <c r="CT38" s="644"/>
      <c r="CU38" s="644"/>
      <c r="CV38" s="644"/>
      <c r="CW38" s="644"/>
      <c r="CX38" s="644"/>
      <c r="CY38" s="645"/>
      <c r="CZ38" s="646">
        <v>9.4</v>
      </c>
      <c r="DA38" s="675"/>
      <c r="DB38" s="675"/>
      <c r="DC38" s="676"/>
      <c r="DD38" s="649">
        <v>1683157</v>
      </c>
      <c r="DE38" s="644"/>
      <c r="DF38" s="644"/>
      <c r="DG38" s="644"/>
      <c r="DH38" s="644"/>
      <c r="DI38" s="644"/>
      <c r="DJ38" s="644"/>
      <c r="DK38" s="645"/>
      <c r="DL38" s="649">
        <v>1639018</v>
      </c>
      <c r="DM38" s="644"/>
      <c r="DN38" s="644"/>
      <c r="DO38" s="644"/>
      <c r="DP38" s="644"/>
      <c r="DQ38" s="644"/>
      <c r="DR38" s="644"/>
      <c r="DS38" s="644"/>
      <c r="DT38" s="644"/>
      <c r="DU38" s="644"/>
      <c r="DV38" s="645"/>
      <c r="DW38" s="646">
        <v>11.2</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222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101</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1626976</v>
      </c>
      <c r="CS39" s="642"/>
      <c r="CT39" s="642"/>
      <c r="CU39" s="642"/>
      <c r="CV39" s="642"/>
      <c r="CW39" s="642"/>
      <c r="CX39" s="642"/>
      <c r="CY39" s="643"/>
      <c r="CZ39" s="646">
        <v>7.5</v>
      </c>
      <c r="DA39" s="675"/>
      <c r="DB39" s="675"/>
      <c r="DC39" s="676"/>
      <c r="DD39" s="649">
        <v>958879</v>
      </c>
      <c r="DE39" s="642"/>
      <c r="DF39" s="642"/>
      <c r="DG39" s="642"/>
      <c r="DH39" s="642"/>
      <c r="DI39" s="642"/>
      <c r="DJ39" s="642"/>
      <c r="DK39" s="643"/>
      <c r="DL39" s="649" t="s">
        <v>121</v>
      </c>
      <c r="DM39" s="642"/>
      <c r="DN39" s="642"/>
      <c r="DO39" s="642"/>
      <c r="DP39" s="642"/>
      <c r="DQ39" s="642"/>
      <c r="DR39" s="642"/>
      <c r="DS39" s="642"/>
      <c r="DT39" s="642"/>
      <c r="DU39" s="642"/>
      <c r="DV39" s="643"/>
      <c r="DW39" s="646" t="s">
        <v>222</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422125</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97</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117034</v>
      </c>
      <c r="CS40" s="644"/>
      <c r="CT40" s="644"/>
      <c r="CU40" s="644"/>
      <c r="CV40" s="644"/>
      <c r="CW40" s="644"/>
      <c r="CX40" s="644"/>
      <c r="CY40" s="645"/>
      <c r="CZ40" s="646">
        <v>0.5</v>
      </c>
      <c r="DA40" s="675"/>
      <c r="DB40" s="675"/>
      <c r="DC40" s="676"/>
      <c r="DD40" s="649">
        <v>42713</v>
      </c>
      <c r="DE40" s="644"/>
      <c r="DF40" s="644"/>
      <c r="DG40" s="644"/>
      <c r="DH40" s="644"/>
      <c r="DI40" s="644"/>
      <c r="DJ40" s="644"/>
      <c r="DK40" s="645"/>
      <c r="DL40" s="649">
        <v>42553</v>
      </c>
      <c r="DM40" s="644"/>
      <c r="DN40" s="644"/>
      <c r="DO40" s="644"/>
      <c r="DP40" s="644"/>
      <c r="DQ40" s="644"/>
      <c r="DR40" s="644"/>
      <c r="DS40" s="644"/>
      <c r="DT40" s="644"/>
      <c r="DU40" s="644"/>
      <c r="DV40" s="645"/>
      <c r="DW40" s="646">
        <v>0.3</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1613537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341</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222</v>
      </c>
      <c r="CS41" s="642"/>
      <c r="CT41" s="642"/>
      <c r="CU41" s="642"/>
      <c r="CV41" s="642"/>
      <c r="CW41" s="642"/>
      <c r="CX41" s="642"/>
      <c r="CY41" s="643"/>
      <c r="CZ41" s="646" t="s">
        <v>139</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1758621</v>
      </c>
      <c r="CS42" s="644"/>
      <c r="CT42" s="644"/>
      <c r="CU42" s="644"/>
      <c r="CV42" s="644"/>
      <c r="CW42" s="644"/>
      <c r="CX42" s="644"/>
      <c r="CY42" s="645"/>
      <c r="CZ42" s="646">
        <v>8.1999999999999993</v>
      </c>
      <c r="DA42" s="647"/>
      <c r="DB42" s="647"/>
      <c r="DC42" s="648"/>
      <c r="DD42" s="649">
        <v>470251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97603</v>
      </c>
      <c r="CS43" s="642"/>
      <c r="CT43" s="642"/>
      <c r="CU43" s="642"/>
      <c r="CV43" s="642"/>
      <c r="CW43" s="642"/>
      <c r="CX43" s="642"/>
      <c r="CY43" s="643"/>
      <c r="CZ43" s="646">
        <v>0.5</v>
      </c>
      <c r="DA43" s="675"/>
      <c r="DB43" s="675"/>
      <c r="DC43" s="676"/>
      <c r="DD43" s="649">
        <v>87303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300</v>
      </c>
      <c r="CE44" s="670"/>
      <c r="CF44" s="638" t="s">
        <v>349</v>
      </c>
      <c r="CG44" s="639"/>
      <c r="CH44" s="639"/>
      <c r="CI44" s="639"/>
      <c r="CJ44" s="639"/>
      <c r="CK44" s="639"/>
      <c r="CL44" s="639"/>
      <c r="CM44" s="639"/>
      <c r="CN44" s="639"/>
      <c r="CO44" s="639"/>
      <c r="CP44" s="639"/>
      <c r="CQ44" s="640"/>
      <c r="CR44" s="641">
        <v>1633898</v>
      </c>
      <c r="CS44" s="644"/>
      <c r="CT44" s="644"/>
      <c r="CU44" s="644"/>
      <c r="CV44" s="644"/>
      <c r="CW44" s="644"/>
      <c r="CX44" s="644"/>
      <c r="CY44" s="645"/>
      <c r="CZ44" s="646">
        <v>7.6</v>
      </c>
      <c r="DA44" s="647"/>
      <c r="DB44" s="647"/>
      <c r="DC44" s="648"/>
      <c r="DD44" s="649">
        <v>363808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457043</v>
      </c>
      <c r="CS45" s="642"/>
      <c r="CT45" s="642"/>
      <c r="CU45" s="642"/>
      <c r="CV45" s="642"/>
      <c r="CW45" s="642"/>
      <c r="CX45" s="642"/>
      <c r="CY45" s="643"/>
      <c r="CZ45" s="646">
        <v>2.1</v>
      </c>
      <c r="DA45" s="675"/>
      <c r="DB45" s="675"/>
      <c r="DC45" s="676"/>
      <c r="DD45" s="649">
        <v>54692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1128042</v>
      </c>
      <c r="CS46" s="644"/>
      <c r="CT46" s="644"/>
      <c r="CU46" s="644"/>
      <c r="CV46" s="644"/>
      <c r="CW46" s="644"/>
      <c r="CX46" s="644"/>
      <c r="CY46" s="645"/>
      <c r="CZ46" s="646">
        <v>5.2</v>
      </c>
      <c r="DA46" s="647"/>
      <c r="DB46" s="647"/>
      <c r="DC46" s="648"/>
      <c r="DD46" s="649">
        <v>301671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124723</v>
      </c>
      <c r="CS47" s="642"/>
      <c r="CT47" s="642"/>
      <c r="CU47" s="642"/>
      <c r="CV47" s="642"/>
      <c r="CW47" s="642"/>
      <c r="CX47" s="642"/>
      <c r="CY47" s="643"/>
      <c r="CZ47" s="646">
        <v>0.6</v>
      </c>
      <c r="DA47" s="675"/>
      <c r="DB47" s="675"/>
      <c r="DC47" s="676"/>
      <c r="DD47" s="649">
        <v>106443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222</v>
      </c>
      <c r="CS48" s="644"/>
      <c r="CT48" s="644"/>
      <c r="CU48" s="644"/>
      <c r="CV48" s="644"/>
      <c r="CW48" s="644"/>
      <c r="CX48" s="644"/>
      <c r="CY48" s="645"/>
      <c r="CZ48" s="646" t="s">
        <v>222</v>
      </c>
      <c r="DA48" s="647"/>
      <c r="DB48" s="647"/>
      <c r="DC48" s="648"/>
      <c r="DD48" s="649" t="s">
        <v>222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21551932</v>
      </c>
      <c r="CS49" s="657"/>
      <c r="CT49" s="657"/>
      <c r="CU49" s="657"/>
      <c r="CV49" s="657"/>
      <c r="CW49" s="657"/>
      <c r="CX49" s="657"/>
      <c r="CY49" s="658"/>
      <c r="CZ49" s="659">
        <v>100</v>
      </c>
      <c r="DA49" s="660"/>
      <c r="DB49" s="660"/>
      <c r="DC49" s="661"/>
      <c r="DD49" s="662">
        <v>15418847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jlC1RUu03XsuPTo06nJ3sXlGpt/VNm/VV1sMGbL4unPbEnFkH2P90oHulzeDjfjblEmjzywuWISoTEjW1mqoQ==" saltValue="a44I/rPYP3+BDWiD1cTL2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22859</v>
      </c>
      <c r="R7" s="1174"/>
      <c r="S7" s="1174"/>
      <c r="T7" s="1174"/>
      <c r="U7" s="1174"/>
      <c r="V7" s="1174">
        <v>21550</v>
      </c>
      <c r="W7" s="1174"/>
      <c r="X7" s="1174"/>
      <c r="Y7" s="1174"/>
      <c r="Z7" s="1174"/>
      <c r="AA7" s="1174">
        <v>1309</v>
      </c>
      <c r="AB7" s="1174"/>
      <c r="AC7" s="1174"/>
      <c r="AD7" s="1174"/>
      <c r="AE7" s="1175"/>
      <c r="AF7" s="1176">
        <v>1103</v>
      </c>
      <c r="AG7" s="1177"/>
      <c r="AH7" s="1177"/>
      <c r="AI7" s="1177"/>
      <c r="AJ7" s="1178"/>
      <c r="AK7" s="1160" t="s">
        <v>573</v>
      </c>
      <c r="AL7" s="1161"/>
      <c r="AM7" s="1161"/>
      <c r="AN7" s="1161"/>
      <c r="AO7" s="1161"/>
      <c r="AP7" s="1161">
        <v>24470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588</v>
      </c>
      <c r="BT7" s="1165"/>
      <c r="BU7" s="1165"/>
      <c r="BV7" s="1165"/>
      <c r="BW7" s="1165"/>
      <c r="BX7" s="1165"/>
      <c r="BY7" s="1165"/>
      <c r="BZ7" s="1165"/>
      <c r="CA7" s="1165"/>
      <c r="CB7" s="1165"/>
      <c r="CC7" s="1165"/>
      <c r="CD7" s="1165"/>
      <c r="CE7" s="1165"/>
      <c r="CF7" s="1165"/>
      <c r="CG7" s="1166"/>
      <c r="CH7" s="1157">
        <v>6</v>
      </c>
      <c r="CI7" s="1158"/>
      <c r="CJ7" s="1158"/>
      <c r="CK7" s="1158"/>
      <c r="CL7" s="1159"/>
      <c r="CM7" s="1157">
        <v>82</v>
      </c>
      <c r="CN7" s="1158"/>
      <c r="CO7" s="1158"/>
      <c r="CP7" s="1158"/>
      <c r="CQ7" s="1159"/>
      <c r="CR7" s="1157">
        <v>17</v>
      </c>
      <c r="CS7" s="1158"/>
      <c r="CT7" s="1158"/>
      <c r="CU7" s="1158"/>
      <c r="CV7" s="1159"/>
      <c r="CW7" s="1157" t="s">
        <v>573</v>
      </c>
      <c r="CX7" s="1158"/>
      <c r="CY7" s="1158"/>
      <c r="CZ7" s="1158"/>
      <c r="DA7" s="1159"/>
      <c r="DB7" s="1157" t="s">
        <v>515</v>
      </c>
      <c r="DC7" s="1158"/>
      <c r="DD7" s="1158"/>
      <c r="DE7" s="1158"/>
      <c r="DF7" s="1159"/>
      <c r="DG7" s="1157" t="s">
        <v>515</v>
      </c>
      <c r="DH7" s="1158"/>
      <c r="DI7" s="1158"/>
      <c r="DJ7" s="1158"/>
      <c r="DK7" s="1159"/>
      <c r="DL7" s="1157" t="s">
        <v>515</v>
      </c>
      <c r="DM7" s="1158"/>
      <c r="DN7" s="1158"/>
      <c r="DO7" s="1158"/>
      <c r="DP7" s="1159"/>
      <c r="DQ7" s="1157" t="s">
        <v>515</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589</v>
      </c>
      <c r="BT8" s="1084"/>
      <c r="BU8" s="1084"/>
      <c r="BV8" s="1084"/>
      <c r="BW8" s="1084"/>
      <c r="BX8" s="1084"/>
      <c r="BY8" s="1084"/>
      <c r="BZ8" s="1084"/>
      <c r="CA8" s="1084"/>
      <c r="CB8" s="1084"/>
      <c r="CC8" s="1084"/>
      <c r="CD8" s="1084"/>
      <c r="CE8" s="1084"/>
      <c r="CF8" s="1084"/>
      <c r="CG8" s="1085"/>
      <c r="CH8" s="1058">
        <v>4</v>
      </c>
      <c r="CI8" s="1059"/>
      <c r="CJ8" s="1059"/>
      <c r="CK8" s="1059"/>
      <c r="CL8" s="1060"/>
      <c r="CM8" s="1058">
        <v>80</v>
      </c>
      <c r="CN8" s="1059"/>
      <c r="CO8" s="1059"/>
      <c r="CP8" s="1059"/>
      <c r="CQ8" s="1060"/>
      <c r="CR8" s="1058">
        <v>24</v>
      </c>
      <c r="CS8" s="1059"/>
      <c r="CT8" s="1059"/>
      <c r="CU8" s="1059"/>
      <c r="CV8" s="1060"/>
      <c r="CW8" s="1058" t="s">
        <v>586</v>
      </c>
      <c r="CX8" s="1059"/>
      <c r="CY8" s="1059"/>
      <c r="CZ8" s="1059"/>
      <c r="DA8" s="1060"/>
      <c r="DB8" s="1058" t="s">
        <v>515</v>
      </c>
      <c r="DC8" s="1059"/>
      <c r="DD8" s="1059"/>
      <c r="DE8" s="1059"/>
      <c r="DF8" s="1060"/>
      <c r="DG8" s="1058" t="s">
        <v>515</v>
      </c>
      <c r="DH8" s="1059"/>
      <c r="DI8" s="1059"/>
      <c r="DJ8" s="1059"/>
      <c r="DK8" s="1060"/>
      <c r="DL8" s="1058" t="s">
        <v>515</v>
      </c>
      <c r="DM8" s="1059"/>
      <c r="DN8" s="1059"/>
      <c r="DO8" s="1059"/>
      <c r="DP8" s="1060"/>
      <c r="DQ8" s="1058" t="s">
        <v>515</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590</v>
      </c>
      <c r="BT9" s="1084"/>
      <c r="BU9" s="1084"/>
      <c r="BV9" s="1084"/>
      <c r="BW9" s="1084"/>
      <c r="BX9" s="1084"/>
      <c r="BY9" s="1084"/>
      <c r="BZ9" s="1084"/>
      <c r="CA9" s="1084"/>
      <c r="CB9" s="1084"/>
      <c r="CC9" s="1084"/>
      <c r="CD9" s="1084"/>
      <c r="CE9" s="1084"/>
      <c r="CF9" s="1084"/>
      <c r="CG9" s="1085"/>
      <c r="CH9" s="1058">
        <v>9</v>
      </c>
      <c r="CI9" s="1059"/>
      <c r="CJ9" s="1059"/>
      <c r="CK9" s="1059"/>
      <c r="CL9" s="1060"/>
      <c r="CM9" s="1058">
        <v>259</v>
      </c>
      <c r="CN9" s="1059"/>
      <c r="CO9" s="1059"/>
      <c r="CP9" s="1059"/>
      <c r="CQ9" s="1060"/>
      <c r="CR9" s="1058">
        <v>115</v>
      </c>
      <c r="CS9" s="1059"/>
      <c r="CT9" s="1059"/>
      <c r="CU9" s="1059"/>
      <c r="CV9" s="1060"/>
      <c r="CW9" s="1058" t="s">
        <v>573</v>
      </c>
      <c r="CX9" s="1059"/>
      <c r="CY9" s="1059"/>
      <c r="CZ9" s="1059"/>
      <c r="DA9" s="1060"/>
      <c r="DB9" s="1058" t="s">
        <v>515</v>
      </c>
      <c r="DC9" s="1059"/>
      <c r="DD9" s="1059"/>
      <c r="DE9" s="1059"/>
      <c r="DF9" s="1060"/>
      <c r="DG9" s="1058" t="s">
        <v>515</v>
      </c>
      <c r="DH9" s="1059"/>
      <c r="DI9" s="1059"/>
      <c r="DJ9" s="1059"/>
      <c r="DK9" s="1060"/>
      <c r="DL9" s="1058" t="s">
        <v>515</v>
      </c>
      <c r="DM9" s="1059"/>
      <c r="DN9" s="1059"/>
      <c r="DO9" s="1059"/>
      <c r="DP9" s="1060"/>
      <c r="DQ9" s="1058" t="s">
        <v>515</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591</v>
      </c>
      <c r="BT10" s="1084"/>
      <c r="BU10" s="1084"/>
      <c r="BV10" s="1084"/>
      <c r="BW10" s="1084"/>
      <c r="BX10" s="1084"/>
      <c r="BY10" s="1084"/>
      <c r="BZ10" s="1084"/>
      <c r="CA10" s="1084"/>
      <c r="CB10" s="1084"/>
      <c r="CC10" s="1084"/>
      <c r="CD10" s="1084"/>
      <c r="CE10" s="1084"/>
      <c r="CF10" s="1084"/>
      <c r="CG10" s="1085"/>
      <c r="CH10" s="1058">
        <v>3</v>
      </c>
      <c r="CI10" s="1059"/>
      <c r="CJ10" s="1059"/>
      <c r="CK10" s="1059"/>
      <c r="CL10" s="1060"/>
      <c r="CM10" s="1058">
        <v>60</v>
      </c>
      <c r="CN10" s="1059"/>
      <c r="CO10" s="1059"/>
      <c r="CP10" s="1059"/>
      <c r="CQ10" s="1060"/>
      <c r="CR10" s="1058">
        <v>15</v>
      </c>
      <c r="CS10" s="1059"/>
      <c r="CT10" s="1059"/>
      <c r="CU10" s="1059"/>
      <c r="CV10" s="1060"/>
      <c r="CW10" s="1058">
        <v>16</v>
      </c>
      <c r="CX10" s="1059"/>
      <c r="CY10" s="1059"/>
      <c r="CZ10" s="1059"/>
      <c r="DA10" s="1060"/>
      <c r="DB10" s="1058" t="s">
        <v>515</v>
      </c>
      <c r="DC10" s="1059"/>
      <c r="DD10" s="1059"/>
      <c r="DE10" s="1059"/>
      <c r="DF10" s="1060"/>
      <c r="DG10" s="1058" t="s">
        <v>515</v>
      </c>
      <c r="DH10" s="1059"/>
      <c r="DI10" s="1059"/>
      <c r="DJ10" s="1059"/>
      <c r="DK10" s="1060"/>
      <c r="DL10" s="1058" t="s">
        <v>515</v>
      </c>
      <c r="DM10" s="1059"/>
      <c r="DN10" s="1059"/>
      <c r="DO10" s="1059"/>
      <c r="DP10" s="1060"/>
      <c r="DQ10" s="1058" t="s">
        <v>515</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22859</v>
      </c>
      <c r="R23" s="1138"/>
      <c r="S23" s="1138"/>
      <c r="T23" s="1138"/>
      <c r="U23" s="1138"/>
      <c r="V23" s="1138">
        <v>21550</v>
      </c>
      <c r="W23" s="1138"/>
      <c r="X23" s="1138"/>
      <c r="Y23" s="1138"/>
      <c r="Z23" s="1138"/>
      <c r="AA23" s="1138">
        <v>1309</v>
      </c>
      <c r="AB23" s="1138"/>
      <c r="AC23" s="1138"/>
      <c r="AD23" s="1138"/>
      <c r="AE23" s="1139"/>
      <c r="AF23" s="1140">
        <v>1103</v>
      </c>
      <c r="AG23" s="1138"/>
      <c r="AH23" s="1138"/>
      <c r="AI23" s="1138"/>
      <c r="AJ23" s="1141"/>
      <c r="AK23" s="1142"/>
      <c r="AL23" s="1143"/>
      <c r="AM23" s="1143"/>
      <c r="AN23" s="1143"/>
      <c r="AO23" s="1143"/>
      <c r="AP23" s="1138">
        <v>24470</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7619</v>
      </c>
      <c r="R28" s="1123"/>
      <c r="S28" s="1123"/>
      <c r="T28" s="1123"/>
      <c r="U28" s="1123"/>
      <c r="V28" s="1123">
        <v>6917</v>
      </c>
      <c r="W28" s="1123"/>
      <c r="X28" s="1123"/>
      <c r="Y28" s="1123"/>
      <c r="Z28" s="1123"/>
      <c r="AA28" s="1123">
        <v>702</v>
      </c>
      <c r="AB28" s="1123"/>
      <c r="AC28" s="1123"/>
      <c r="AD28" s="1123"/>
      <c r="AE28" s="1124"/>
      <c r="AF28" s="1125">
        <v>702</v>
      </c>
      <c r="AG28" s="1123"/>
      <c r="AH28" s="1123"/>
      <c r="AI28" s="1123"/>
      <c r="AJ28" s="1126"/>
      <c r="AK28" s="1127">
        <v>384</v>
      </c>
      <c r="AL28" s="1115"/>
      <c r="AM28" s="1115"/>
      <c r="AN28" s="1115"/>
      <c r="AO28" s="1115"/>
      <c r="AP28" s="1115" t="s">
        <v>573</v>
      </c>
      <c r="AQ28" s="1115"/>
      <c r="AR28" s="1115"/>
      <c r="AS28" s="1115"/>
      <c r="AT28" s="1115"/>
      <c r="AU28" s="1115" t="s">
        <v>573</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5356</v>
      </c>
      <c r="R29" s="1113"/>
      <c r="S29" s="1113"/>
      <c r="T29" s="1113"/>
      <c r="U29" s="1113"/>
      <c r="V29" s="1113">
        <v>5209</v>
      </c>
      <c r="W29" s="1113"/>
      <c r="X29" s="1113"/>
      <c r="Y29" s="1113"/>
      <c r="Z29" s="1113"/>
      <c r="AA29" s="1113">
        <v>147</v>
      </c>
      <c r="AB29" s="1113"/>
      <c r="AC29" s="1113"/>
      <c r="AD29" s="1113"/>
      <c r="AE29" s="1114"/>
      <c r="AF29" s="1088">
        <v>147</v>
      </c>
      <c r="AG29" s="1089"/>
      <c r="AH29" s="1089"/>
      <c r="AI29" s="1089"/>
      <c r="AJ29" s="1090"/>
      <c r="AK29" s="1049">
        <v>158</v>
      </c>
      <c r="AL29" s="1040"/>
      <c r="AM29" s="1040"/>
      <c r="AN29" s="1040"/>
      <c r="AO29" s="1040"/>
      <c r="AP29" s="1040" t="s">
        <v>573</v>
      </c>
      <c r="AQ29" s="1040"/>
      <c r="AR29" s="1040"/>
      <c r="AS29" s="1040"/>
      <c r="AT29" s="1040"/>
      <c r="AU29" s="1040" t="s">
        <v>573</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589</v>
      </c>
      <c r="R30" s="1113"/>
      <c r="S30" s="1113"/>
      <c r="T30" s="1113"/>
      <c r="U30" s="1113"/>
      <c r="V30" s="1113">
        <v>586</v>
      </c>
      <c r="W30" s="1113"/>
      <c r="X30" s="1113"/>
      <c r="Y30" s="1113"/>
      <c r="Z30" s="1113"/>
      <c r="AA30" s="1113">
        <v>3</v>
      </c>
      <c r="AB30" s="1113"/>
      <c r="AC30" s="1113"/>
      <c r="AD30" s="1113"/>
      <c r="AE30" s="1114"/>
      <c r="AF30" s="1088">
        <v>3</v>
      </c>
      <c r="AG30" s="1089"/>
      <c r="AH30" s="1089"/>
      <c r="AI30" s="1089"/>
      <c r="AJ30" s="1090"/>
      <c r="AK30" s="1049">
        <v>701</v>
      </c>
      <c r="AL30" s="1040"/>
      <c r="AM30" s="1040"/>
      <c r="AN30" s="1040"/>
      <c r="AO30" s="1040"/>
      <c r="AP30" s="1040" t="s">
        <v>573</v>
      </c>
      <c r="AQ30" s="1040"/>
      <c r="AR30" s="1040"/>
      <c r="AS30" s="1040"/>
      <c r="AT30" s="1040"/>
      <c r="AU30" s="1040" t="s">
        <v>574</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1282</v>
      </c>
      <c r="R31" s="1113"/>
      <c r="S31" s="1113"/>
      <c r="T31" s="1113"/>
      <c r="U31" s="1113"/>
      <c r="V31" s="1113">
        <v>1454</v>
      </c>
      <c r="W31" s="1113"/>
      <c r="X31" s="1113"/>
      <c r="Y31" s="1113"/>
      <c r="Z31" s="1113"/>
      <c r="AA31" s="1113">
        <v>-172</v>
      </c>
      <c r="AB31" s="1113"/>
      <c r="AC31" s="1113"/>
      <c r="AD31" s="1113"/>
      <c r="AE31" s="1114"/>
      <c r="AF31" s="1088">
        <v>1045</v>
      </c>
      <c r="AG31" s="1089"/>
      <c r="AH31" s="1089"/>
      <c r="AI31" s="1089"/>
      <c r="AJ31" s="1090"/>
      <c r="AK31" s="1049">
        <v>232</v>
      </c>
      <c r="AL31" s="1040"/>
      <c r="AM31" s="1040"/>
      <c r="AN31" s="1040"/>
      <c r="AO31" s="1040"/>
      <c r="AP31" s="1040">
        <v>2520</v>
      </c>
      <c r="AQ31" s="1040"/>
      <c r="AR31" s="1040"/>
      <c r="AS31" s="1040"/>
      <c r="AT31" s="1040"/>
      <c r="AU31" s="1040">
        <v>706</v>
      </c>
      <c r="AV31" s="1040"/>
      <c r="AW31" s="1040"/>
      <c r="AX31" s="1040"/>
      <c r="AY31" s="1040"/>
      <c r="AZ31" s="1111" t="s">
        <v>573</v>
      </c>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501</v>
      </c>
      <c r="R32" s="1113"/>
      <c r="S32" s="1113"/>
      <c r="T32" s="1113"/>
      <c r="U32" s="1113"/>
      <c r="V32" s="1113">
        <v>596</v>
      </c>
      <c r="W32" s="1113"/>
      <c r="X32" s="1113"/>
      <c r="Y32" s="1113"/>
      <c r="Z32" s="1113"/>
      <c r="AA32" s="1113">
        <v>-95</v>
      </c>
      <c r="AB32" s="1113"/>
      <c r="AC32" s="1113"/>
      <c r="AD32" s="1113"/>
      <c r="AE32" s="1114"/>
      <c r="AF32" s="1088">
        <v>283</v>
      </c>
      <c r="AG32" s="1089"/>
      <c r="AH32" s="1089"/>
      <c r="AI32" s="1089"/>
      <c r="AJ32" s="1090"/>
      <c r="AK32" s="1049">
        <v>110</v>
      </c>
      <c r="AL32" s="1040"/>
      <c r="AM32" s="1040"/>
      <c r="AN32" s="1040"/>
      <c r="AO32" s="1040"/>
      <c r="AP32" s="1040">
        <v>42</v>
      </c>
      <c r="AQ32" s="1040"/>
      <c r="AR32" s="1040"/>
      <c r="AS32" s="1040"/>
      <c r="AT32" s="1040"/>
      <c r="AU32" s="1040">
        <v>25</v>
      </c>
      <c r="AV32" s="1040"/>
      <c r="AW32" s="1040"/>
      <c r="AX32" s="1040"/>
      <c r="AY32" s="1040"/>
      <c r="AZ32" s="1111" t="s">
        <v>573</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2181</v>
      </c>
      <c r="AG63" s="1028"/>
      <c r="AH63" s="1028"/>
      <c r="AI63" s="1028"/>
      <c r="AJ63" s="1099"/>
      <c r="AK63" s="1100"/>
      <c r="AL63" s="1032"/>
      <c r="AM63" s="1032"/>
      <c r="AN63" s="1032"/>
      <c r="AO63" s="1032"/>
      <c r="AP63" s="1028">
        <v>2562</v>
      </c>
      <c r="AQ63" s="1028"/>
      <c r="AR63" s="1028"/>
      <c r="AS63" s="1028"/>
      <c r="AT63" s="1028"/>
      <c r="AU63" s="1028">
        <v>731</v>
      </c>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575</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573</v>
      </c>
      <c r="AQ68" s="1051"/>
      <c r="AR68" s="1051"/>
      <c r="AS68" s="1051"/>
      <c r="AT68" s="1051"/>
      <c r="AU68" s="1051" t="s">
        <v>574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576</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573</v>
      </c>
      <c r="AL69" s="1040"/>
      <c r="AM69" s="1040"/>
      <c r="AN69" s="1040"/>
      <c r="AO69" s="1040"/>
      <c r="AP69" s="1040" t="s">
        <v>573</v>
      </c>
      <c r="AQ69" s="1040"/>
      <c r="AR69" s="1040"/>
      <c r="AS69" s="1040"/>
      <c r="AT69" s="1040"/>
      <c r="AU69" s="1040" t="s">
        <v>585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577</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573</v>
      </c>
      <c r="AQ70" s="1040"/>
      <c r="AR70" s="1040"/>
      <c r="AS70" s="1040"/>
      <c r="AT70" s="1040"/>
      <c r="AU70" s="1040" t="s">
        <v>573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578</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573</v>
      </c>
      <c r="AL71" s="1040"/>
      <c r="AM71" s="1040"/>
      <c r="AN71" s="1040"/>
      <c r="AO71" s="1040"/>
      <c r="AP71" s="1040" t="s">
        <v>587</v>
      </c>
      <c r="AQ71" s="1040"/>
      <c r="AR71" s="1040"/>
      <c r="AS71" s="1040"/>
      <c r="AT71" s="1040"/>
      <c r="AU71" s="1040" t="s">
        <v>586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579</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573</v>
      </c>
      <c r="AQ72" s="1040"/>
      <c r="AR72" s="1040"/>
      <c r="AS72" s="1040"/>
      <c r="AT72" s="1040"/>
      <c r="AU72" s="1040" t="s">
        <v>573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580</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573</v>
      </c>
      <c r="AQ73" s="1040"/>
      <c r="AR73" s="1040"/>
      <c r="AS73" s="1040"/>
      <c r="AT73" s="1040"/>
      <c r="AU73" s="1040" t="s">
        <v>587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581</v>
      </c>
      <c r="C74" s="1044"/>
      <c r="D74" s="1044"/>
      <c r="E74" s="1044"/>
      <c r="F74" s="1044"/>
      <c r="G74" s="1044"/>
      <c r="H74" s="1044"/>
      <c r="I74" s="1044"/>
      <c r="J74" s="1044"/>
      <c r="K74" s="1044"/>
      <c r="L74" s="1044"/>
      <c r="M74" s="1044"/>
      <c r="N74" s="1044"/>
      <c r="O74" s="1044"/>
      <c r="P74" s="1045"/>
      <c r="Q74" s="1046">
        <v>3390</v>
      </c>
      <c r="R74" s="1040"/>
      <c r="S74" s="1040"/>
      <c r="T74" s="1040"/>
      <c r="U74" s="1040"/>
      <c r="V74" s="1040">
        <v>3223</v>
      </c>
      <c r="W74" s="1040"/>
      <c r="X74" s="1040"/>
      <c r="Y74" s="1040"/>
      <c r="Z74" s="1040"/>
      <c r="AA74" s="1040">
        <v>167</v>
      </c>
      <c r="AB74" s="1040"/>
      <c r="AC74" s="1040"/>
      <c r="AD74" s="1040"/>
      <c r="AE74" s="1040"/>
      <c r="AF74" s="1040">
        <v>164</v>
      </c>
      <c r="AG74" s="1040"/>
      <c r="AH74" s="1040"/>
      <c r="AI74" s="1040"/>
      <c r="AJ74" s="1040"/>
      <c r="AK74" s="1040" t="s">
        <v>573</v>
      </c>
      <c r="AL74" s="1040"/>
      <c r="AM74" s="1040"/>
      <c r="AN74" s="1040"/>
      <c r="AO74" s="1040"/>
      <c r="AP74" s="1040">
        <v>2604</v>
      </c>
      <c r="AQ74" s="1040"/>
      <c r="AR74" s="1040"/>
      <c r="AS74" s="1040"/>
      <c r="AT74" s="1040"/>
      <c r="AU74" s="1040" t="s">
        <v>573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582</v>
      </c>
      <c r="C75" s="1044"/>
      <c r="D75" s="1044"/>
      <c r="E75" s="1044"/>
      <c r="F75" s="1044"/>
      <c r="G75" s="1044"/>
      <c r="H75" s="1044"/>
      <c r="I75" s="1044"/>
      <c r="J75" s="1044"/>
      <c r="K75" s="1044"/>
      <c r="L75" s="1044"/>
      <c r="M75" s="1044"/>
      <c r="N75" s="1044"/>
      <c r="O75" s="1044"/>
      <c r="P75" s="1045"/>
      <c r="Q75" s="1047">
        <v>613</v>
      </c>
      <c r="R75" s="1048"/>
      <c r="S75" s="1048"/>
      <c r="T75" s="1048"/>
      <c r="U75" s="1049"/>
      <c r="V75" s="1050">
        <v>538</v>
      </c>
      <c r="W75" s="1048"/>
      <c r="X75" s="1048"/>
      <c r="Y75" s="1048"/>
      <c r="Z75" s="1049"/>
      <c r="AA75" s="1050">
        <v>30</v>
      </c>
      <c r="AB75" s="1048"/>
      <c r="AC75" s="1048"/>
      <c r="AD75" s="1048"/>
      <c r="AE75" s="1049"/>
      <c r="AF75" s="1050">
        <v>30</v>
      </c>
      <c r="AG75" s="1048"/>
      <c r="AH75" s="1048"/>
      <c r="AI75" s="1048"/>
      <c r="AJ75" s="1049"/>
      <c r="AK75" s="1050" t="s">
        <v>573</v>
      </c>
      <c r="AL75" s="1048"/>
      <c r="AM75" s="1048"/>
      <c r="AN75" s="1048"/>
      <c r="AO75" s="1049"/>
      <c r="AP75" s="1050" t="s">
        <v>573</v>
      </c>
      <c r="AQ75" s="1048"/>
      <c r="AR75" s="1048"/>
      <c r="AS75" s="1048"/>
      <c r="AT75" s="1049"/>
      <c r="AU75" s="1050" t="s">
        <v>573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583</v>
      </c>
      <c r="C76" s="1044"/>
      <c r="D76" s="1044"/>
      <c r="E76" s="1044"/>
      <c r="F76" s="1044"/>
      <c r="G76" s="1044"/>
      <c r="H76" s="1044"/>
      <c r="I76" s="1044"/>
      <c r="J76" s="1044"/>
      <c r="K76" s="1044"/>
      <c r="L76" s="1044"/>
      <c r="M76" s="1044"/>
      <c r="N76" s="1044"/>
      <c r="O76" s="1044"/>
      <c r="P76" s="1045"/>
      <c r="Q76" s="1047">
        <v>3907</v>
      </c>
      <c r="R76" s="1048"/>
      <c r="S76" s="1048"/>
      <c r="T76" s="1048"/>
      <c r="U76" s="1049"/>
      <c r="V76" s="1050">
        <v>3841</v>
      </c>
      <c r="W76" s="1048"/>
      <c r="X76" s="1048"/>
      <c r="Y76" s="1048"/>
      <c r="Z76" s="1049"/>
      <c r="AA76" s="1050">
        <v>425</v>
      </c>
      <c r="AB76" s="1048"/>
      <c r="AC76" s="1048"/>
      <c r="AD76" s="1048"/>
      <c r="AE76" s="1049"/>
      <c r="AF76" s="1050">
        <v>5593</v>
      </c>
      <c r="AG76" s="1048"/>
      <c r="AH76" s="1048"/>
      <c r="AI76" s="1048"/>
      <c r="AJ76" s="1049"/>
      <c r="AK76" s="1050" t="s">
        <v>573</v>
      </c>
      <c r="AL76" s="1048"/>
      <c r="AM76" s="1048"/>
      <c r="AN76" s="1048"/>
      <c r="AO76" s="1049"/>
      <c r="AP76" s="1050">
        <v>3602</v>
      </c>
      <c r="AQ76" s="1048"/>
      <c r="AR76" s="1048"/>
      <c r="AS76" s="1048"/>
      <c r="AT76" s="1049"/>
      <c r="AU76" s="1050" t="s">
        <v>573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584</v>
      </c>
      <c r="C77" s="1044"/>
      <c r="D77" s="1044"/>
      <c r="E77" s="1044"/>
      <c r="F77" s="1044"/>
      <c r="G77" s="1044"/>
      <c r="H77" s="1044"/>
      <c r="I77" s="1044"/>
      <c r="J77" s="1044"/>
      <c r="K77" s="1044"/>
      <c r="L77" s="1044"/>
      <c r="M77" s="1044"/>
      <c r="N77" s="1044"/>
      <c r="O77" s="1044"/>
      <c r="P77" s="1045"/>
      <c r="Q77" s="1047">
        <v>2019</v>
      </c>
      <c r="R77" s="1048"/>
      <c r="S77" s="1048"/>
      <c r="T77" s="1048"/>
      <c r="U77" s="1049"/>
      <c r="V77" s="1050">
        <v>2019</v>
      </c>
      <c r="W77" s="1048"/>
      <c r="X77" s="1048"/>
      <c r="Y77" s="1048"/>
      <c r="Z77" s="1049"/>
      <c r="AA77" s="1050">
        <v>-285</v>
      </c>
      <c r="AB77" s="1048"/>
      <c r="AC77" s="1048"/>
      <c r="AD77" s="1048"/>
      <c r="AE77" s="1049"/>
      <c r="AF77" s="1050">
        <v>1246</v>
      </c>
      <c r="AG77" s="1048"/>
      <c r="AH77" s="1048"/>
      <c r="AI77" s="1048"/>
      <c r="AJ77" s="1049"/>
      <c r="AK77" s="1050" t="s">
        <v>573</v>
      </c>
      <c r="AL77" s="1048"/>
      <c r="AM77" s="1048"/>
      <c r="AN77" s="1048"/>
      <c r="AO77" s="1049"/>
      <c r="AP77" s="1050">
        <v>3562</v>
      </c>
      <c r="AQ77" s="1048"/>
      <c r="AR77" s="1048"/>
      <c r="AS77" s="1048"/>
      <c r="AT77" s="1049"/>
      <c r="AU77" s="1050" t="s">
        <v>573</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18000</v>
      </c>
      <c r="AG88" s="1028"/>
      <c r="AH88" s="1028"/>
      <c r="AI88" s="1028"/>
      <c r="AJ88" s="1028"/>
      <c r="AK88" s="1032"/>
      <c r="AL88" s="1032"/>
      <c r="AM88" s="1032"/>
      <c r="AN88" s="1032"/>
      <c r="AO88" s="1032"/>
      <c r="AP88" s="1028">
        <v>9768</v>
      </c>
      <c r="AQ88" s="1028"/>
      <c r="AR88" s="1028"/>
      <c r="AS88" s="1028"/>
      <c r="AT88" s="1028"/>
      <c r="AU88" s="1028" t="s">
        <v>573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171</v>
      </c>
      <c r="CS102" s="1020"/>
      <c r="CT102" s="1020"/>
      <c r="CU102" s="1020"/>
      <c r="CV102" s="1021"/>
      <c r="CW102" s="1019">
        <v>16</v>
      </c>
      <c r="CX102" s="1020"/>
      <c r="CY102" s="1020"/>
      <c r="CZ102" s="1020"/>
      <c r="DA102" s="1021"/>
      <c r="DB102" s="1019" t="s">
        <v>574</v>
      </c>
      <c r="DC102" s="1020"/>
      <c r="DD102" s="1020"/>
      <c r="DE102" s="1020"/>
      <c r="DF102" s="1021"/>
      <c r="DG102" s="1019" t="s">
        <v>573</v>
      </c>
      <c r="DH102" s="1020"/>
      <c r="DI102" s="1020"/>
      <c r="DJ102" s="1020"/>
      <c r="DK102" s="1021"/>
      <c r="DL102" s="1019" t="s">
        <v>573</v>
      </c>
      <c r="DM102" s="1020"/>
      <c r="DN102" s="1020"/>
      <c r="DO102" s="1020"/>
      <c r="DP102" s="1021"/>
      <c r="DQ102" s="1019" t="s">
        <v>592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299</v>
      </c>
      <c r="AG109" s="963"/>
      <c r="AH109" s="963"/>
      <c r="AI109" s="963"/>
      <c r="AJ109" s="964"/>
      <c r="AK109" s="965" t="s">
        <v>298</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299</v>
      </c>
      <c r="BW109" s="963"/>
      <c r="BX109" s="963"/>
      <c r="BY109" s="963"/>
      <c r="BZ109" s="964"/>
      <c r="CA109" s="965" t="s">
        <v>298</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299</v>
      </c>
      <c r="DM109" s="963"/>
      <c r="DN109" s="963"/>
      <c r="DO109" s="963"/>
      <c r="DP109" s="964"/>
      <c r="DQ109" s="965" t="s">
        <v>298</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3410895</v>
      </c>
      <c r="AB110" s="956"/>
      <c r="AC110" s="956"/>
      <c r="AD110" s="956"/>
      <c r="AE110" s="957"/>
      <c r="AF110" s="958">
        <v>3652061</v>
      </c>
      <c r="AG110" s="956"/>
      <c r="AH110" s="956"/>
      <c r="AI110" s="956"/>
      <c r="AJ110" s="957"/>
      <c r="AK110" s="958">
        <v>3657948</v>
      </c>
      <c r="AL110" s="956"/>
      <c r="AM110" s="956"/>
      <c r="AN110" s="956"/>
      <c r="AO110" s="957"/>
      <c r="AP110" s="959">
        <v>30</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28201970</v>
      </c>
      <c r="BR110" s="903"/>
      <c r="BS110" s="903"/>
      <c r="BT110" s="903"/>
      <c r="BU110" s="903"/>
      <c r="BV110" s="903">
        <v>26480662</v>
      </c>
      <c r="BW110" s="903"/>
      <c r="BX110" s="903"/>
      <c r="BY110" s="903"/>
      <c r="BZ110" s="903"/>
      <c r="CA110" s="903">
        <v>24470287</v>
      </c>
      <c r="CB110" s="903"/>
      <c r="CC110" s="903"/>
      <c r="CD110" s="903"/>
      <c r="CE110" s="903"/>
      <c r="CF110" s="927">
        <v>200.5</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428</v>
      </c>
      <c r="DM110" s="903"/>
      <c r="DN110" s="903"/>
      <c r="DO110" s="903"/>
      <c r="DP110" s="903"/>
      <c r="DQ110" s="903" t="s">
        <v>427</v>
      </c>
      <c r="DR110" s="903"/>
      <c r="DS110" s="903"/>
      <c r="DT110" s="903"/>
      <c r="DU110" s="903"/>
      <c r="DV110" s="904" t="s">
        <v>427</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428</v>
      </c>
      <c r="AG111" s="984"/>
      <c r="AH111" s="984"/>
      <c r="AI111" s="984"/>
      <c r="AJ111" s="985"/>
      <c r="AK111" s="986" t="s">
        <v>431</v>
      </c>
      <c r="AL111" s="984"/>
      <c r="AM111" s="984"/>
      <c r="AN111" s="984"/>
      <c r="AO111" s="985"/>
      <c r="AP111" s="987" t="s">
        <v>401</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66769</v>
      </c>
      <c r="BR111" s="875"/>
      <c r="BS111" s="875"/>
      <c r="BT111" s="875"/>
      <c r="BU111" s="875"/>
      <c r="BV111" s="875">
        <v>66769</v>
      </c>
      <c r="BW111" s="875"/>
      <c r="BX111" s="875"/>
      <c r="BY111" s="875"/>
      <c r="BZ111" s="875"/>
      <c r="CA111" s="875">
        <v>59840</v>
      </c>
      <c r="CB111" s="875"/>
      <c r="CC111" s="875"/>
      <c r="CD111" s="875"/>
      <c r="CE111" s="875"/>
      <c r="CF111" s="936">
        <v>0.5</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430</v>
      </c>
      <c r="DM111" s="875"/>
      <c r="DN111" s="875"/>
      <c r="DO111" s="875"/>
      <c r="DP111" s="875"/>
      <c r="DQ111" s="875" t="s">
        <v>430</v>
      </c>
      <c r="DR111" s="875"/>
      <c r="DS111" s="875"/>
      <c r="DT111" s="875"/>
      <c r="DU111" s="875"/>
      <c r="DV111" s="852" t="s">
        <v>427</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401</v>
      </c>
      <c r="AB112" s="838"/>
      <c r="AC112" s="838"/>
      <c r="AD112" s="838"/>
      <c r="AE112" s="839"/>
      <c r="AF112" s="840" t="s">
        <v>430</v>
      </c>
      <c r="AG112" s="838"/>
      <c r="AH112" s="838"/>
      <c r="AI112" s="838"/>
      <c r="AJ112" s="839"/>
      <c r="AK112" s="840" t="s">
        <v>430</v>
      </c>
      <c r="AL112" s="838"/>
      <c r="AM112" s="838"/>
      <c r="AN112" s="838"/>
      <c r="AO112" s="839"/>
      <c r="AP112" s="885" t="s">
        <v>427</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734458</v>
      </c>
      <c r="BR112" s="875"/>
      <c r="BS112" s="875"/>
      <c r="BT112" s="875"/>
      <c r="BU112" s="875"/>
      <c r="BV112" s="875">
        <v>794972</v>
      </c>
      <c r="BW112" s="875"/>
      <c r="BX112" s="875"/>
      <c r="BY112" s="875"/>
      <c r="BZ112" s="875"/>
      <c r="CA112" s="875">
        <v>730643</v>
      </c>
      <c r="CB112" s="875"/>
      <c r="CC112" s="875"/>
      <c r="CD112" s="875"/>
      <c r="CE112" s="875"/>
      <c r="CF112" s="936">
        <v>6</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428</v>
      </c>
      <c r="DH112" s="875"/>
      <c r="DI112" s="875"/>
      <c r="DJ112" s="875"/>
      <c r="DK112" s="875"/>
      <c r="DL112" s="875" t="s">
        <v>438</v>
      </c>
      <c r="DM112" s="875"/>
      <c r="DN112" s="875"/>
      <c r="DO112" s="875"/>
      <c r="DP112" s="875"/>
      <c r="DQ112" s="875" t="s">
        <v>430</v>
      </c>
      <c r="DR112" s="875"/>
      <c r="DS112" s="875"/>
      <c r="DT112" s="875"/>
      <c r="DU112" s="875"/>
      <c r="DV112" s="852" t="s">
        <v>431</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73217</v>
      </c>
      <c r="AB113" s="984"/>
      <c r="AC113" s="984"/>
      <c r="AD113" s="984"/>
      <c r="AE113" s="985"/>
      <c r="AF113" s="986">
        <v>70859</v>
      </c>
      <c r="AG113" s="984"/>
      <c r="AH113" s="984"/>
      <c r="AI113" s="984"/>
      <c r="AJ113" s="985"/>
      <c r="AK113" s="986">
        <v>47815</v>
      </c>
      <c r="AL113" s="984"/>
      <c r="AM113" s="984"/>
      <c r="AN113" s="984"/>
      <c r="AO113" s="985"/>
      <c r="AP113" s="987">
        <v>0.4</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395815</v>
      </c>
      <c r="BR113" s="875"/>
      <c r="BS113" s="875"/>
      <c r="BT113" s="875"/>
      <c r="BU113" s="875"/>
      <c r="BV113" s="875">
        <v>477854</v>
      </c>
      <c r="BW113" s="875"/>
      <c r="BX113" s="875"/>
      <c r="BY113" s="875"/>
      <c r="BZ113" s="875"/>
      <c r="CA113" s="875">
        <v>481996</v>
      </c>
      <c r="CB113" s="875"/>
      <c r="CC113" s="875"/>
      <c r="CD113" s="875"/>
      <c r="CE113" s="875"/>
      <c r="CF113" s="936">
        <v>3.9</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66769</v>
      </c>
      <c r="DH113" s="838"/>
      <c r="DI113" s="838"/>
      <c r="DJ113" s="838"/>
      <c r="DK113" s="839"/>
      <c r="DL113" s="840">
        <v>66769</v>
      </c>
      <c r="DM113" s="838"/>
      <c r="DN113" s="838"/>
      <c r="DO113" s="838"/>
      <c r="DP113" s="839"/>
      <c r="DQ113" s="840">
        <v>59840</v>
      </c>
      <c r="DR113" s="838"/>
      <c r="DS113" s="838"/>
      <c r="DT113" s="838"/>
      <c r="DU113" s="839"/>
      <c r="DV113" s="885">
        <v>0.5</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81292</v>
      </c>
      <c r="AB114" s="838"/>
      <c r="AC114" s="838"/>
      <c r="AD114" s="838"/>
      <c r="AE114" s="839"/>
      <c r="AF114" s="840">
        <v>89649</v>
      </c>
      <c r="AG114" s="838"/>
      <c r="AH114" s="838"/>
      <c r="AI114" s="838"/>
      <c r="AJ114" s="839"/>
      <c r="AK114" s="840">
        <v>90078</v>
      </c>
      <c r="AL114" s="838"/>
      <c r="AM114" s="838"/>
      <c r="AN114" s="838"/>
      <c r="AO114" s="839"/>
      <c r="AP114" s="885">
        <v>0.7</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6390895</v>
      </c>
      <c r="BR114" s="875"/>
      <c r="BS114" s="875"/>
      <c r="BT114" s="875"/>
      <c r="BU114" s="875"/>
      <c r="BV114" s="875">
        <v>6113151</v>
      </c>
      <c r="BW114" s="875"/>
      <c r="BX114" s="875"/>
      <c r="BY114" s="875"/>
      <c r="BZ114" s="875"/>
      <c r="CA114" s="875">
        <v>5839624</v>
      </c>
      <c r="CB114" s="875"/>
      <c r="CC114" s="875"/>
      <c r="CD114" s="875"/>
      <c r="CE114" s="875"/>
      <c r="CF114" s="936">
        <v>47.8</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438</v>
      </c>
      <c r="DH114" s="838"/>
      <c r="DI114" s="838"/>
      <c r="DJ114" s="838"/>
      <c r="DK114" s="839"/>
      <c r="DL114" s="840" t="s">
        <v>427</v>
      </c>
      <c r="DM114" s="838"/>
      <c r="DN114" s="838"/>
      <c r="DO114" s="838"/>
      <c r="DP114" s="839"/>
      <c r="DQ114" s="840" t="s">
        <v>428</v>
      </c>
      <c r="DR114" s="838"/>
      <c r="DS114" s="838"/>
      <c r="DT114" s="838"/>
      <c r="DU114" s="839"/>
      <c r="DV114" s="885" t="s">
        <v>428</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35164</v>
      </c>
      <c r="AB115" s="984"/>
      <c r="AC115" s="984"/>
      <c r="AD115" s="984"/>
      <c r="AE115" s="985"/>
      <c r="AF115" s="986">
        <v>28750</v>
      </c>
      <c r="AG115" s="984"/>
      <c r="AH115" s="984"/>
      <c r="AI115" s="984"/>
      <c r="AJ115" s="985"/>
      <c r="AK115" s="986">
        <v>24586</v>
      </c>
      <c r="AL115" s="984"/>
      <c r="AM115" s="984"/>
      <c r="AN115" s="984"/>
      <c r="AO115" s="985"/>
      <c r="AP115" s="987">
        <v>0.2</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428</v>
      </c>
      <c r="BR115" s="875"/>
      <c r="BS115" s="875"/>
      <c r="BT115" s="875"/>
      <c r="BU115" s="875"/>
      <c r="BV115" s="875" t="s">
        <v>430</v>
      </c>
      <c r="BW115" s="875"/>
      <c r="BX115" s="875"/>
      <c r="BY115" s="875"/>
      <c r="BZ115" s="875"/>
      <c r="CA115" s="875" t="s">
        <v>447</v>
      </c>
      <c r="CB115" s="875"/>
      <c r="CC115" s="875"/>
      <c r="CD115" s="875"/>
      <c r="CE115" s="875"/>
      <c r="CF115" s="936" t="s">
        <v>427</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430</v>
      </c>
      <c r="DM115" s="838"/>
      <c r="DN115" s="838"/>
      <c r="DO115" s="838"/>
      <c r="DP115" s="839"/>
      <c r="DQ115" s="840" t="s">
        <v>431</v>
      </c>
      <c r="DR115" s="838"/>
      <c r="DS115" s="838"/>
      <c r="DT115" s="838"/>
      <c r="DU115" s="839"/>
      <c r="DV115" s="885" t="s">
        <v>438</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428</v>
      </c>
      <c r="AG116" s="838"/>
      <c r="AH116" s="838"/>
      <c r="AI116" s="838"/>
      <c r="AJ116" s="839"/>
      <c r="AK116" s="840" t="s">
        <v>427</v>
      </c>
      <c r="AL116" s="838"/>
      <c r="AM116" s="838"/>
      <c r="AN116" s="838"/>
      <c r="AO116" s="839"/>
      <c r="AP116" s="885" t="s">
        <v>428</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431</v>
      </c>
      <c r="BW116" s="875"/>
      <c r="BX116" s="875"/>
      <c r="BY116" s="875"/>
      <c r="BZ116" s="875"/>
      <c r="CA116" s="875" t="s">
        <v>431</v>
      </c>
      <c r="CB116" s="875"/>
      <c r="CC116" s="875"/>
      <c r="CD116" s="875"/>
      <c r="CE116" s="875"/>
      <c r="CF116" s="936" t="s">
        <v>427</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428</v>
      </c>
      <c r="DH116" s="838"/>
      <c r="DI116" s="838"/>
      <c r="DJ116" s="838"/>
      <c r="DK116" s="839"/>
      <c r="DL116" s="840" t="s">
        <v>430</v>
      </c>
      <c r="DM116" s="838"/>
      <c r="DN116" s="838"/>
      <c r="DO116" s="838"/>
      <c r="DP116" s="839"/>
      <c r="DQ116" s="840" t="s">
        <v>438</v>
      </c>
      <c r="DR116" s="838"/>
      <c r="DS116" s="838"/>
      <c r="DT116" s="838"/>
      <c r="DU116" s="839"/>
      <c r="DV116" s="885" t="s">
        <v>430</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3600568</v>
      </c>
      <c r="AB117" s="970"/>
      <c r="AC117" s="970"/>
      <c r="AD117" s="970"/>
      <c r="AE117" s="971"/>
      <c r="AF117" s="972">
        <v>3841319</v>
      </c>
      <c r="AG117" s="970"/>
      <c r="AH117" s="970"/>
      <c r="AI117" s="970"/>
      <c r="AJ117" s="971"/>
      <c r="AK117" s="972">
        <v>3820427</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447</v>
      </c>
      <c r="BR117" s="875"/>
      <c r="BS117" s="875"/>
      <c r="BT117" s="875"/>
      <c r="BU117" s="875"/>
      <c r="BV117" s="875" t="s">
        <v>430</v>
      </c>
      <c r="BW117" s="875"/>
      <c r="BX117" s="875"/>
      <c r="BY117" s="875"/>
      <c r="BZ117" s="875"/>
      <c r="CA117" s="875" t="s">
        <v>430</v>
      </c>
      <c r="CB117" s="875"/>
      <c r="CC117" s="875"/>
      <c r="CD117" s="875"/>
      <c r="CE117" s="875"/>
      <c r="CF117" s="936" t="s">
        <v>447</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430</v>
      </c>
      <c r="DH117" s="838"/>
      <c r="DI117" s="838"/>
      <c r="DJ117" s="838"/>
      <c r="DK117" s="839"/>
      <c r="DL117" s="840" t="s">
        <v>430</v>
      </c>
      <c r="DM117" s="838"/>
      <c r="DN117" s="838"/>
      <c r="DO117" s="838"/>
      <c r="DP117" s="839"/>
      <c r="DQ117" s="840" t="s">
        <v>447</v>
      </c>
      <c r="DR117" s="838"/>
      <c r="DS117" s="838"/>
      <c r="DT117" s="838"/>
      <c r="DU117" s="839"/>
      <c r="DV117" s="885" t="s">
        <v>430</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299</v>
      </c>
      <c r="AG118" s="963"/>
      <c r="AH118" s="963"/>
      <c r="AI118" s="963"/>
      <c r="AJ118" s="964"/>
      <c r="AK118" s="965" t="s">
        <v>298</v>
      </c>
      <c r="AL118" s="963"/>
      <c r="AM118" s="963"/>
      <c r="AN118" s="963"/>
      <c r="AO118" s="964"/>
      <c r="AP118" s="966" t="s">
        <v>421</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438</v>
      </c>
      <c r="BR118" s="906"/>
      <c r="BS118" s="906"/>
      <c r="BT118" s="906"/>
      <c r="BU118" s="906"/>
      <c r="BV118" s="906" t="s">
        <v>438</v>
      </c>
      <c r="BW118" s="906"/>
      <c r="BX118" s="906"/>
      <c r="BY118" s="906"/>
      <c r="BZ118" s="906"/>
      <c r="CA118" s="906" t="s">
        <v>431</v>
      </c>
      <c r="CB118" s="906"/>
      <c r="CC118" s="906"/>
      <c r="CD118" s="906"/>
      <c r="CE118" s="906"/>
      <c r="CF118" s="936" t="s">
        <v>447</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447</v>
      </c>
      <c r="DH118" s="838"/>
      <c r="DI118" s="838"/>
      <c r="DJ118" s="838"/>
      <c r="DK118" s="839"/>
      <c r="DL118" s="840" t="s">
        <v>447</v>
      </c>
      <c r="DM118" s="838"/>
      <c r="DN118" s="838"/>
      <c r="DO118" s="838"/>
      <c r="DP118" s="839"/>
      <c r="DQ118" s="840" t="s">
        <v>438</v>
      </c>
      <c r="DR118" s="838"/>
      <c r="DS118" s="838"/>
      <c r="DT118" s="838"/>
      <c r="DU118" s="839"/>
      <c r="DV118" s="885" t="s">
        <v>447</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431</v>
      </c>
      <c r="AB119" s="956"/>
      <c r="AC119" s="956"/>
      <c r="AD119" s="956"/>
      <c r="AE119" s="957"/>
      <c r="AF119" s="958" t="s">
        <v>447</v>
      </c>
      <c r="AG119" s="956"/>
      <c r="AH119" s="956"/>
      <c r="AI119" s="956"/>
      <c r="AJ119" s="957"/>
      <c r="AK119" s="958" t="s">
        <v>447</v>
      </c>
      <c r="AL119" s="956"/>
      <c r="AM119" s="956"/>
      <c r="AN119" s="956"/>
      <c r="AO119" s="957"/>
      <c r="AP119" s="959" t="s">
        <v>438</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457</v>
      </c>
      <c r="BP119" s="939"/>
      <c r="BQ119" s="943">
        <v>35789907</v>
      </c>
      <c r="BR119" s="906"/>
      <c r="BS119" s="906"/>
      <c r="BT119" s="906"/>
      <c r="BU119" s="906"/>
      <c r="BV119" s="906">
        <v>33933408</v>
      </c>
      <c r="BW119" s="906"/>
      <c r="BX119" s="906"/>
      <c r="BY119" s="906"/>
      <c r="BZ119" s="906"/>
      <c r="CA119" s="906">
        <v>31582390</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438</v>
      </c>
      <c r="DH119" s="821"/>
      <c r="DI119" s="821"/>
      <c r="DJ119" s="821"/>
      <c r="DK119" s="822"/>
      <c r="DL119" s="823" t="s">
        <v>438</v>
      </c>
      <c r="DM119" s="821"/>
      <c r="DN119" s="821"/>
      <c r="DO119" s="821"/>
      <c r="DP119" s="822"/>
      <c r="DQ119" s="823" t="s">
        <v>438</v>
      </c>
      <c r="DR119" s="821"/>
      <c r="DS119" s="821"/>
      <c r="DT119" s="821"/>
      <c r="DU119" s="822"/>
      <c r="DV119" s="909" t="s">
        <v>438</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438</v>
      </c>
      <c r="AB120" s="838"/>
      <c r="AC120" s="838"/>
      <c r="AD120" s="838"/>
      <c r="AE120" s="839"/>
      <c r="AF120" s="840" t="s">
        <v>438</v>
      </c>
      <c r="AG120" s="838"/>
      <c r="AH120" s="838"/>
      <c r="AI120" s="838"/>
      <c r="AJ120" s="839"/>
      <c r="AK120" s="840" t="s">
        <v>438</v>
      </c>
      <c r="AL120" s="838"/>
      <c r="AM120" s="838"/>
      <c r="AN120" s="838"/>
      <c r="AO120" s="839"/>
      <c r="AP120" s="885" t="s">
        <v>438</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18894468</v>
      </c>
      <c r="BR120" s="903"/>
      <c r="BS120" s="903"/>
      <c r="BT120" s="903"/>
      <c r="BU120" s="903"/>
      <c r="BV120" s="903">
        <v>19935651</v>
      </c>
      <c r="BW120" s="903"/>
      <c r="BX120" s="903"/>
      <c r="BY120" s="903"/>
      <c r="BZ120" s="903"/>
      <c r="CA120" s="903">
        <v>21784696</v>
      </c>
      <c r="CB120" s="903"/>
      <c r="CC120" s="903"/>
      <c r="CD120" s="903"/>
      <c r="CE120" s="903"/>
      <c r="CF120" s="927">
        <v>178.5</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705811</v>
      </c>
      <c r="DH120" s="903"/>
      <c r="DI120" s="903"/>
      <c r="DJ120" s="903"/>
      <c r="DK120" s="903"/>
      <c r="DL120" s="903">
        <v>769541</v>
      </c>
      <c r="DM120" s="903"/>
      <c r="DN120" s="903"/>
      <c r="DO120" s="903"/>
      <c r="DP120" s="903"/>
      <c r="DQ120" s="903">
        <v>705689</v>
      </c>
      <c r="DR120" s="903"/>
      <c r="DS120" s="903"/>
      <c r="DT120" s="903"/>
      <c r="DU120" s="903"/>
      <c r="DV120" s="904">
        <v>5.8</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8064</v>
      </c>
      <c r="AB121" s="838"/>
      <c r="AC121" s="838"/>
      <c r="AD121" s="838"/>
      <c r="AE121" s="839"/>
      <c r="AF121" s="840">
        <v>8064</v>
      </c>
      <c r="AG121" s="838"/>
      <c r="AH121" s="838"/>
      <c r="AI121" s="838"/>
      <c r="AJ121" s="839"/>
      <c r="AK121" s="840">
        <v>8064</v>
      </c>
      <c r="AL121" s="838"/>
      <c r="AM121" s="838"/>
      <c r="AN121" s="838"/>
      <c r="AO121" s="839"/>
      <c r="AP121" s="885">
        <v>0.1</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180447</v>
      </c>
      <c r="BR121" s="875"/>
      <c r="BS121" s="875"/>
      <c r="BT121" s="875"/>
      <c r="BU121" s="875"/>
      <c r="BV121" s="875">
        <v>153901</v>
      </c>
      <c r="BW121" s="875"/>
      <c r="BX121" s="875"/>
      <c r="BY121" s="875"/>
      <c r="BZ121" s="875"/>
      <c r="CA121" s="875">
        <v>130729</v>
      </c>
      <c r="CB121" s="875"/>
      <c r="CC121" s="875"/>
      <c r="CD121" s="875"/>
      <c r="CE121" s="875"/>
      <c r="CF121" s="936">
        <v>1.1000000000000001</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28647</v>
      </c>
      <c r="DH121" s="875"/>
      <c r="DI121" s="875"/>
      <c r="DJ121" s="875"/>
      <c r="DK121" s="875"/>
      <c r="DL121" s="875">
        <v>25431</v>
      </c>
      <c r="DM121" s="875"/>
      <c r="DN121" s="875"/>
      <c r="DO121" s="875"/>
      <c r="DP121" s="875"/>
      <c r="DQ121" s="875">
        <v>24954</v>
      </c>
      <c r="DR121" s="875"/>
      <c r="DS121" s="875"/>
      <c r="DT121" s="875"/>
      <c r="DU121" s="875"/>
      <c r="DV121" s="852">
        <v>0.2</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447</v>
      </c>
      <c r="AB122" s="838"/>
      <c r="AC122" s="838"/>
      <c r="AD122" s="838"/>
      <c r="AE122" s="839"/>
      <c r="AF122" s="840" t="s">
        <v>438</v>
      </c>
      <c r="AG122" s="838"/>
      <c r="AH122" s="838"/>
      <c r="AI122" s="838"/>
      <c r="AJ122" s="839"/>
      <c r="AK122" s="840" t="s">
        <v>438</v>
      </c>
      <c r="AL122" s="838"/>
      <c r="AM122" s="838"/>
      <c r="AN122" s="838"/>
      <c r="AO122" s="839"/>
      <c r="AP122" s="885" t="s">
        <v>438</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24961321</v>
      </c>
      <c r="BR122" s="906"/>
      <c r="BS122" s="906"/>
      <c r="BT122" s="906"/>
      <c r="BU122" s="906"/>
      <c r="BV122" s="906">
        <v>24231978</v>
      </c>
      <c r="BW122" s="906"/>
      <c r="BX122" s="906"/>
      <c r="BY122" s="906"/>
      <c r="BZ122" s="906"/>
      <c r="CA122" s="906">
        <v>23215400</v>
      </c>
      <c r="CB122" s="906"/>
      <c r="CC122" s="906"/>
      <c r="CD122" s="906"/>
      <c r="CE122" s="906"/>
      <c r="CF122" s="907">
        <v>190.2</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467</v>
      </c>
      <c r="AB123" s="838"/>
      <c r="AC123" s="838"/>
      <c r="AD123" s="838"/>
      <c r="AE123" s="839"/>
      <c r="AF123" s="840" t="s">
        <v>468</v>
      </c>
      <c r="AG123" s="838"/>
      <c r="AH123" s="838"/>
      <c r="AI123" s="838"/>
      <c r="AJ123" s="839"/>
      <c r="AK123" s="840" t="s">
        <v>468</v>
      </c>
      <c r="AL123" s="838"/>
      <c r="AM123" s="838"/>
      <c r="AN123" s="838"/>
      <c r="AO123" s="839"/>
      <c r="AP123" s="885" t="s">
        <v>469</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470</v>
      </c>
      <c r="BP123" s="939"/>
      <c r="BQ123" s="893">
        <v>44036236</v>
      </c>
      <c r="BR123" s="894"/>
      <c r="BS123" s="894"/>
      <c r="BT123" s="894"/>
      <c r="BU123" s="894"/>
      <c r="BV123" s="894">
        <v>44321530</v>
      </c>
      <c r="BW123" s="894"/>
      <c r="BX123" s="894"/>
      <c r="BY123" s="894"/>
      <c r="BZ123" s="894"/>
      <c r="CA123" s="894">
        <v>45130825</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447</v>
      </c>
      <c r="AB124" s="838"/>
      <c r="AC124" s="838"/>
      <c r="AD124" s="838"/>
      <c r="AE124" s="839"/>
      <c r="AF124" s="840" t="s">
        <v>471</v>
      </c>
      <c r="AG124" s="838"/>
      <c r="AH124" s="838"/>
      <c r="AI124" s="838"/>
      <c r="AJ124" s="839"/>
      <c r="AK124" s="840" t="s">
        <v>467</v>
      </c>
      <c r="AL124" s="838"/>
      <c r="AM124" s="838"/>
      <c r="AN124" s="838"/>
      <c r="AO124" s="839"/>
      <c r="AP124" s="885" t="s">
        <v>428</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447</v>
      </c>
      <c r="BR124" s="892"/>
      <c r="BS124" s="892"/>
      <c r="BT124" s="892"/>
      <c r="BU124" s="892"/>
      <c r="BV124" s="892" t="s">
        <v>428</v>
      </c>
      <c r="BW124" s="892"/>
      <c r="BX124" s="892"/>
      <c r="BY124" s="892"/>
      <c r="BZ124" s="892"/>
      <c r="CA124" s="892" t="s">
        <v>473</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471</v>
      </c>
      <c r="DH124" s="821"/>
      <c r="DI124" s="821"/>
      <c r="DJ124" s="821"/>
      <c r="DK124" s="822"/>
      <c r="DL124" s="823" t="s">
        <v>468</v>
      </c>
      <c r="DM124" s="821"/>
      <c r="DN124" s="821"/>
      <c r="DO124" s="821"/>
      <c r="DP124" s="822"/>
      <c r="DQ124" s="823" t="s">
        <v>471</v>
      </c>
      <c r="DR124" s="821"/>
      <c r="DS124" s="821"/>
      <c r="DT124" s="821"/>
      <c r="DU124" s="822"/>
      <c r="DV124" s="909" t="s">
        <v>468</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381</v>
      </c>
      <c r="AB125" s="838"/>
      <c r="AC125" s="838"/>
      <c r="AD125" s="838"/>
      <c r="AE125" s="839"/>
      <c r="AF125" s="840" t="s">
        <v>475</v>
      </c>
      <c r="AG125" s="838"/>
      <c r="AH125" s="838"/>
      <c r="AI125" s="838"/>
      <c r="AJ125" s="839"/>
      <c r="AK125" s="840" t="s">
        <v>475</v>
      </c>
      <c r="AL125" s="838"/>
      <c r="AM125" s="838"/>
      <c r="AN125" s="838"/>
      <c r="AO125" s="839"/>
      <c r="AP125" s="885" t="s">
        <v>468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469</v>
      </c>
      <c r="DH125" s="903"/>
      <c r="DI125" s="903"/>
      <c r="DJ125" s="903"/>
      <c r="DK125" s="903"/>
      <c r="DL125" s="903" t="s">
        <v>438</v>
      </c>
      <c r="DM125" s="903"/>
      <c r="DN125" s="903"/>
      <c r="DO125" s="903"/>
      <c r="DP125" s="903"/>
      <c r="DQ125" s="903" t="s">
        <v>467</v>
      </c>
      <c r="DR125" s="903"/>
      <c r="DS125" s="903"/>
      <c r="DT125" s="903"/>
      <c r="DU125" s="903"/>
      <c r="DV125" s="904" t="s">
        <v>381</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447</v>
      </c>
      <c r="AB126" s="838"/>
      <c r="AC126" s="838"/>
      <c r="AD126" s="838"/>
      <c r="AE126" s="839"/>
      <c r="AF126" s="840" t="s">
        <v>478</v>
      </c>
      <c r="AG126" s="838"/>
      <c r="AH126" s="838"/>
      <c r="AI126" s="838"/>
      <c r="AJ126" s="839"/>
      <c r="AK126" s="840" t="s">
        <v>469</v>
      </c>
      <c r="AL126" s="838"/>
      <c r="AM126" s="838"/>
      <c r="AN126" s="838"/>
      <c r="AO126" s="839"/>
      <c r="AP126" s="885" t="s">
        <v>475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478</v>
      </c>
      <c r="DH126" s="875"/>
      <c r="DI126" s="875"/>
      <c r="DJ126" s="875"/>
      <c r="DK126" s="875"/>
      <c r="DL126" s="875" t="s">
        <v>475</v>
      </c>
      <c r="DM126" s="875"/>
      <c r="DN126" s="875"/>
      <c r="DO126" s="875"/>
      <c r="DP126" s="875"/>
      <c r="DQ126" s="875" t="s">
        <v>475</v>
      </c>
      <c r="DR126" s="875"/>
      <c r="DS126" s="875"/>
      <c r="DT126" s="875"/>
      <c r="DU126" s="875"/>
      <c r="DV126" s="852" t="s">
        <v>480</v>
      </c>
      <c r="DW126" s="852"/>
      <c r="DX126" s="852"/>
      <c r="DY126" s="852"/>
      <c r="DZ126" s="853"/>
    </row>
    <row r="127" spans="1:130" s="226" customFormat="1" ht="26.25" customHeight="1" x14ac:dyDescent="0.15">
      <c r="A127" s="880"/>
      <c r="B127" s="881"/>
      <c r="C127" s="899" t="s">
        <v>481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27100</v>
      </c>
      <c r="AB127" s="838"/>
      <c r="AC127" s="838"/>
      <c r="AD127" s="838"/>
      <c r="AE127" s="839"/>
      <c r="AF127" s="840">
        <v>20686</v>
      </c>
      <c r="AG127" s="838"/>
      <c r="AH127" s="838"/>
      <c r="AI127" s="838"/>
      <c r="AJ127" s="839"/>
      <c r="AK127" s="840">
        <v>16522</v>
      </c>
      <c r="AL127" s="838"/>
      <c r="AM127" s="838"/>
      <c r="AN127" s="838"/>
      <c r="AO127" s="839"/>
      <c r="AP127" s="885">
        <v>0.1</v>
      </c>
      <c r="AQ127" s="886"/>
      <c r="AR127" s="886"/>
      <c r="AS127" s="886"/>
      <c r="AT127" s="887"/>
      <c r="AU127" s="262"/>
      <c r="AV127" s="262"/>
      <c r="AW127" s="262"/>
      <c r="AX127" s="902" t="s">
        <v>482</v>
      </c>
      <c r="AY127" s="870"/>
      <c r="AZ127" s="870"/>
      <c r="BA127" s="870"/>
      <c r="BB127" s="870"/>
      <c r="BC127" s="870"/>
      <c r="BD127" s="870"/>
      <c r="BE127" s="871"/>
      <c r="BF127" s="869" t="s">
        <v>483</v>
      </c>
      <c r="BG127" s="870"/>
      <c r="BH127" s="870"/>
      <c r="BI127" s="870"/>
      <c r="BJ127" s="870"/>
      <c r="BK127" s="870"/>
      <c r="BL127" s="871"/>
      <c r="BM127" s="869" t="s">
        <v>484</v>
      </c>
      <c r="BN127" s="870"/>
      <c r="BO127" s="870"/>
      <c r="BP127" s="870"/>
      <c r="BQ127" s="870"/>
      <c r="BR127" s="870"/>
      <c r="BS127" s="871"/>
      <c r="BT127" s="869" t="s">
        <v>485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486</v>
      </c>
      <c r="CQ127" s="808"/>
      <c r="CR127" s="808"/>
      <c r="CS127" s="808"/>
      <c r="CT127" s="808"/>
      <c r="CU127" s="808"/>
      <c r="CV127" s="808"/>
      <c r="CW127" s="808"/>
      <c r="CX127" s="808"/>
      <c r="CY127" s="808"/>
      <c r="CZ127" s="808"/>
      <c r="DA127" s="808"/>
      <c r="DB127" s="808"/>
      <c r="DC127" s="808"/>
      <c r="DD127" s="808"/>
      <c r="DE127" s="808"/>
      <c r="DF127" s="809"/>
      <c r="DG127" s="874" t="s">
        <v>473</v>
      </c>
      <c r="DH127" s="875"/>
      <c r="DI127" s="875"/>
      <c r="DJ127" s="875"/>
      <c r="DK127" s="875"/>
      <c r="DL127" s="875" t="s">
        <v>487</v>
      </c>
      <c r="DM127" s="875"/>
      <c r="DN127" s="875"/>
      <c r="DO127" s="875"/>
      <c r="DP127" s="875"/>
      <c r="DQ127" s="875" t="s">
        <v>473</v>
      </c>
      <c r="DR127" s="875"/>
      <c r="DS127" s="875"/>
      <c r="DT127" s="875"/>
      <c r="DU127" s="875"/>
      <c r="DV127" s="852" t="s">
        <v>468</v>
      </c>
      <c r="DW127" s="852"/>
      <c r="DX127" s="852"/>
      <c r="DY127" s="852"/>
      <c r="DZ127" s="853"/>
    </row>
    <row r="128" spans="1:130" s="226"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32710</v>
      </c>
      <c r="AB128" s="859"/>
      <c r="AC128" s="859"/>
      <c r="AD128" s="859"/>
      <c r="AE128" s="860"/>
      <c r="AF128" s="861">
        <v>32968</v>
      </c>
      <c r="AG128" s="859"/>
      <c r="AH128" s="859"/>
      <c r="AI128" s="859"/>
      <c r="AJ128" s="860"/>
      <c r="AK128" s="861">
        <v>28725</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381</v>
      </c>
      <c r="BG128" s="845"/>
      <c r="BH128" s="845"/>
      <c r="BI128" s="845"/>
      <c r="BJ128" s="845"/>
      <c r="BK128" s="845"/>
      <c r="BL128" s="868"/>
      <c r="BM128" s="844">
        <v>12.77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478</v>
      </c>
      <c r="DH128" s="849"/>
      <c r="DI128" s="849"/>
      <c r="DJ128" s="849"/>
      <c r="DK128" s="849"/>
      <c r="DL128" s="849" t="s">
        <v>438</v>
      </c>
      <c r="DM128" s="849"/>
      <c r="DN128" s="849"/>
      <c r="DO128" s="849"/>
      <c r="DP128" s="849"/>
      <c r="DQ128" s="849" t="s">
        <v>438</v>
      </c>
      <c r="DR128" s="849"/>
      <c r="DS128" s="849"/>
      <c r="DT128" s="849"/>
      <c r="DU128" s="849"/>
      <c r="DV128" s="850" t="s">
        <v>468</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15750304</v>
      </c>
      <c r="AB129" s="838"/>
      <c r="AC129" s="838"/>
      <c r="AD129" s="838"/>
      <c r="AE129" s="839"/>
      <c r="AF129" s="840">
        <v>15502635</v>
      </c>
      <c r="AG129" s="838"/>
      <c r="AH129" s="838"/>
      <c r="AI129" s="838"/>
      <c r="AJ129" s="839"/>
      <c r="AK129" s="840">
        <v>15039740</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468</v>
      </c>
      <c r="BG129" s="828"/>
      <c r="BH129" s="828"/>
      <c r="BI129" s="828"/>
      <c r="BJ129" s="828"/>
      <c r="BK129" s="828"/>
      <c r="BL129" s="829"/>
      <c r="BM129" s="827">
        <v>17.77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2595656</v>
      </c>
      <c r="AB130" s="838"/>
      <c r="AC130" s="838"/>
      <c r="AD130" s="838"/>
      <c r="AE130" s="839"/>
      <c r="AF130" s="840">
        <v>2807578</v>
      </c>
      <c r="AG130" s="838"/>
      <c r="AH130" s="838"/>
      <c r="AI130" s="838"/>
      <c r="AJ130" s="839"/>
      <c r="AK130" s="840">
        <v>2834121</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7.7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13154648</v>
      </c>
      <c r="AB131" s="821"/>
      <c r="AC131" s="821"/>
      <c r="AD131" s="821"/>
      <c r="AE131" s="822"/>
      <c r="AF131" s="823">
        <v>12695057</v>
      </c>
      <c r="AG131" s="821"/>
      <c r="AH131" s="821"/>
      <c r="AI131" s="821"/>
      <c r="AJ131" s="822"/>
      <c r="AK131" s="823">
        <v>12205619</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t="s">
        <v>475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7.3905588350000002</v>
      </c>
      <c r="AB132" s="801"/>
      <c r="AC132" s="801"/>
      <c r="AD132" s="801"/>
      <c r="AE132" s="802"/>
      <c r="AF132" s="803">
        <v>7.8831705919999999</v>
      </c>
      <c r="AG132" s="801"/>
      <c r="AH132" s="801"/>
      <c r="AI132" s="801"/>
      <c r="AJ132" s="802"/>
      <c r="AK132" s="803">
        <v>7.8454112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6.5</v>
      </c>
      <c r="AB133" s="780"/>
      <c r="AC133" s="780"/>
      <c r="AD133" s="780"/>
      <c r="AE133" s="781"/>
      <c r="AF133" s="779">
        <v>7.3</v>
      </c>
      <c r="AG133" s="780"/>
      <c r="AH133" s="780"/>
      <c r="AI133" s="780"/>
      <c r="AJ133" s="781"/>
      <c r="AK133" s="779">
        <v>7.7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zpfMOBBi3MlL9YnTQkOqYwxUPbc22RIH80V7aEgKgj8uu9sUdyWquq3wk1/pENzAe/cDwUO/4C8pVKhCGeePw==" saltValue="HQ+xGTawZaUt43blWv4N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hlCEfX4V4gPD9xmrTAI/AedEb5FGGZGNOrxrlhOpKiyPmk/5zX82B5jehgZLwo7V1Ksz8bY0J+byrh2UX+FUA==" saltValue="XIW6zRVFxHHI4qSJAphm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LYXYRsFa6BPyc1dmJsNJGG8rQjJXiWkH0ovHbbM+vvooMYkXlb/FijbptJYmZpFyDBdAZOHobA6lBuFHpbrMQ==" saltValue="tdYmF9f8D1VTP//brZOTl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3894138</v>
      </c>
      <c r="AP9" s="292">
        <v>99783</v>
      </c>
      <c r="AQ9" s="293">
        <v>89546</v>
      </c>
      <c r="AR9" s="294">
        <v>11.4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342485</v>
      </c>
      <c r="AP10" s="295">
        <v>8776</v>
      </c>
      <c r="AQ10" s="296">
        <v>7518</v>
      </c>
      <c r="AR10" s="297">
        <v>16.7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694333</v>
      </c>
      <c r="AP11" s="295">
        <v>17792</v>
      </c>
      <c r="AQ11" s="296">
        <v>9181</v>
      </c>
      <c r="AR11" s="297">
        <v>93.8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v>3416</v>
      </c>
      <c r="AP12" s="295">
        <v>88</v>
      </c>
      <c r="AQ12" s="296">
        <v>1021</v>
      </c>
      <c r="AR12" s="297">
        <v>-91.4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514</v>
      </c>
      <c r="AL13" s="1207"/>
      <c r="AM13" s="1207"/>
      <c r="AN13" s="1208"/>
      <c r="AO13" s="295" t="s">
        <v>515</v>
      </c>
      <c r="AP13" s="295" t="s">
        <v>515</v>
      </c>
      <c r="AQ13" s="296">
        <v>11</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140892</v>
      </c>
      <c r="AP14" s="295">
        <v>3610</v>
      </c>
      <c r="AQ14" s="296">
        <v>4082</v>
      </c>
      <c r="AR14" s="297">
        <v>-11.6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97603</v>
      </c>
      <c r="AP15" s="295">
        <v>2501</v>
      </c>
      <c r="AQ15" s="296">
        <v>2228</v>
      </c>
      <c r="AR15" s="297">
        <v>12.3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-555006</v>
      </c>
      <c r="AP16" s="295">
        <v>-14221</v>
      </c>
      <c r="AQ16" s="296">
        <v>-8980</v>
      </c>
      <c r="AR16" s="297">
        <v>58.4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4617861</v>
      </c>
      <c r="AP17" s="295">
        <v>118328</v>
      </c>
      <c r="AQ17" s="296">
        <v>104606</v>
      </c>
      <c r="AR17" s="297">
        <v>13.1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11.12</v>
      </c>
      <c r="AP21" s="308">
        <v>10.09</v>
      </c>
      <c r="AQ21" s="309">
        <v>1.03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100.3</v>
      </c>
      <c r="AP22" s="313">
        <v>97.8</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3657948</v>
      </c>
      <c r="AP32" s="322">
        <v>93731</v>
      </c>
      <c r="AQ32" s="323">
        <v>67805</v>
      </c>
      <c r="AR32" s="324">
        <v>38.200000000000003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515</v>
      </c>
      <c r="AP34" s="322" t="s">
        <v>515</v>
      </c>
      <c r="AQ34" s="323">
        <v>11</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47815</v>
      </c>
      <c r="AP35" s="322">
        <v>1225</v>
      </c>
      <c r="AQ35" s="323">
        <v>18110</v>
      </c>
      <c r="AR35" s="324">
        <v>-93.2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90078</v>
      </c>
      <c r="AP36" s="322">
        <v>2308</v>
      </c>
      <c r="AQ36" s="323">
        <v>2781</v>
      </c>
      <c r="AR36" s="324">
        <v>-17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v>24586</v>
      </c>
      <c r="AP37" s="322">
        <v>630</v>
      </c>
      <c r="AQ37" s="323">
        <v>1073</v>
      </c>
      <c r="AR37" s="324">
        <v>-41.3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515</v>
      </c>
      <c r="AP38" s="325" t="s">
        <v>515</v>
      </c>
      <c r="AQ38" s="326">
        <v>5</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-28725</v>
      </c>
      <c r="AP39" s="322">
        <v>-736</v>
      </c>
      <c r="AQ39" s="323">
        <v>-3858</v>
      </c>
      <c r="AR39" s="324">
        <v>-80.900000000000006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-2834121</v>
      </c>
      <c r="AP40" s="322">
        <v>-72621</v>
      </c>
      <c r="AQ40" s="323">
        <v>-59194</v>
      </c>
      <c r="AR40" s="324">
        <v>22.7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957581</v>
      </c>
      <c r="AP41" s="322">
        <v>24537</v>
      </c>
      <c r="AQ41" s="323">
        <v>26732</v>
      </c>
      <c r="AR41" s="324">
        <v>-8.1999999999999993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4211724</v>
      </c>
      <c r="AN51" s="344">
        <v>101061</v>
      </c>
      <c r="AO51" s="345">
        <v>59.9</v>
      </c>
      <c r="AP51" s="346">
        <v>90961</v>
      </c>
      <c r="AQ51" s="347">
        <v>20.100000000000001</v>
      </c>
      <c r="AR51" s="348">
        <v>39.799999999999997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2787068</v>
      </c>
      <c r="AN52" s="352">
        <v>66876</v>
      </c>
      <c r="AO52" s="353">
        <v>39</v>
      </c>
      <c r="AP52" s="354">
        <v>37720</v>
      </c>
      <c r="AQ52" s="355">
        <v>7.1</v>
      </c>
      <c r="AR52" s="356">
        <v>31.9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3979572</v>
      </c>
      <c r="AN53" s="344">
        <v>96982</v>
      </c>
      <c r="AO53" s="345">
        <v>-4</v>
      </c>
      <c r="AP53" s="346">
        <v>106614</v>
      </c>
      <c r="AQ53" s="347">
        <v>17.2</v>
      </c>
      <c r="AR53" s="348">
        <v>-21.2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2394301</v>
      </c>
      <c r="AN54" s="352">
        <v>58349</v>
      </c>
      <c r="AO54" s="353">
        <v>-12.8</v>
      </c>
      <c r="AP54" s="354">
        <v>45545</v>
      </c>
      <c r="AQ54" s="355">
        <v>20.7</v>
      </c>
      <c r="AR54" s="356">
        <v>-33.5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4334019</v>
      </c>
      <c r="AN55" s="344">
        <v>107310</v>
      </c>
      <c r="AO55" s="345">
        <v>10.6</v>
      </c>
      <c r="AP55" s="346">
        <v>85459</v>
      </c>
      <c r="AQ55" s="347">
        <v>-19.8</v>
      </c>
      <c r="AR55" s="348">
        <v>30.4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3051773</v>
      </c>
      <c r="AN56" s="352">
        <v>75561</v>
      </c>
      <c r="AO56" s="353">
        <v>29.5</v>
      </c>
      <c r="AP56" s="354">
        <v>44378</v>
      </c>
      <c r="AQ56" s="355">
        <v>-2.6</v>
      </c>
      <c r="AR56" s="356">
        <v>32.1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1781971</v>
      </c>
      <c r="AN57" s="344">
        <v>44849</v>
      </c>
      <c r="AO57" s="345">
        <v>-58.2</v>
      </c>
      <c r="AP57" s="346">
        <v>83280</v>
      </c>
      <c r="AQ57" s="347">
        <v>-2.5</v>
      </c>
      <c r="AR57" s="348">
        <v>-55.7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1458249</v>
      </c>
      <c r="AN58" s="352">
        <v>36701</v>
      </c>
      <c r="AO58" s="353">
        <v>-51.4</v>
      </c>
      <c r="AP58" s="354">
        <v>43123</v>
      </c>
      <c r="AQ58" s="355">
        <v>-2.8</v>
      </c>
      <c r="AR58" s="356">
        <v>-48.6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1633898</v>
      </c>
      <c r="AN59" s="344">
        <v>41867</v>
      </c>
      <c r="AO59" s="345">
        <v>-6.6</v>
      </c>
      <c r="AP59" s="346">
        <v>88968</v>
      </c>
      <c r="AQ59" s="347">
        <v>6.8</v>
      </c>
      <c r="AR59" s="348">
        <v>-13.4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1128042</v>
      </c>
      <c r="AN60" s="352">
        <v>28905</v>
      </c>
      <c r="AO60" s="353">
        <v>-21.2</v>
      </c>
      <c r="AP60" s="354">
        <v>45482</v>
      </c>
      <c r="AQ60" s="355">
        <v>5.5</v>
      </c>
      <c r="AR60" s="356">
        <v>-26.7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3188237</v>
      </c>
      <c r="AN61" s="359">
        <v>78414</v>
      </c>
      <c r="AO61" s="360">
        <v>0.3</v>
      </c>
      <c r="AP61" s="361">
        <v>91056</v>
      </c>
      <c r="AQ61" s="362">
        <v>4.4000000000000004</v>
      </c>
      <c r="AR61" s="348">
        <v>-4.0999999999999996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2163887</v>
      </c>
      <c r="AN62" s="352">
        <v>53278</v>
      </c>
      <c r="AO62" s="353">
        <v>-3.4</v>
      </c>
      <c r="AP62" s="354">
        <v>43250</v>
      </c>
      <c r="AQ62" s="355">
        <v>5.6</v>
      </c>
      <c r="AR62" s="356">
        <v>-9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czEgznhIm/wkXCW/odUO/9BF+mlRBfgC1BkW3tm51PC9zLyUDfvATvK70ITBcBNiEZfo2Xrg1qslPESI2fTjw==" saltValue="Nd2mfD0Wf9ChIHGm+TMi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JHMK9nFgvs8qKr/uS/DWiFLUBCnOHds1ojxX56Hg/0l3YnymYKpwJiK4V2RC0PoQWldoW0P7rX6xD7h8+4SfA==" saltValue="TlNROCZnMiCfrTPwZIBb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Kg7+9bFnz33J8MN4PFoqF85v8vqTiCpDzn2dWaa+dONA1gquomY4h4GtyBXo+K5L/Q31zszG2ubkjfeKiiTBw==" saltValue="IcWlF0d25E13VGNBt9t+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44.9</v>
      </c>
      <c r="G47" s="12">
        <v>31.96</v>
      </c>
      <c r="H47" s="12">
        <v>31.99</v>
      </c>
      <c r="I47" s="12">
        <v>32.54</v>
      </c>
      <c r="J47" s="13">
        <v>32.799999999999997</v>
      </c>
    </row>
    <row r="48" spans="2:10" ht="57.75" customHeight="1" x14ac:dyDescent="0.15">
      <c r="B48" s="14"/>
      <c r="C48" s="1214" t="s">
        <v>4</v>
      </c>
      <c r="D48" s="1214"/>
      <c r="E48" s="1215"/>
      <c r="F48" s="15">
        <v>8.18</v>
      </c>
      <c r="G48" s="16">
        <v>6.47</v>
      </c>
      <c r="H48" s="16">
        <v>6.46</v>
      </c>
      <c r="I48" s="16">
        <v>5.64</v>
      </c>
      <c r="J48" s="17">
        <v>7.33</v>
      </c>
    </row>
    <row r="49" spans="2:10" ht="57.75" customHeight="1" thickBot="1" x14ac:dyDescent="0.2">
      <c r="B49" s="18"/>
      <c r="C49" s="1216" t="s">
        <v>5</v>
      </c>
      <c r="D49" s="1216"/>
      <c r="E49" s="1217"/>
      <c r="F49" s="19" t="s">
        <v>562</v>
      </c>
      <c r="G49" s="20" t="s">
        <v>563</v>
      </c>
      <c r="H49" s="20">
        <v>0.08</v>
      </c>
      <c r="I49" s="20" t="s">
        <v>564</v>
      </c>
      <c r="J49" s="21">
        <v>0.77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2zdamJZtXu5xMaXC7B/FHF5outGS1jb5zqYVxjeqwXL3tNFBNiuhylmU3OFfDKdWqFYm97m1yre4j90DJFzzg==" saltValue="CJLAYh71CrKjFlg/RgI6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2019-10-30T00:30:01Z</cp:lastPrinted>
  <dcterms:created xsi:type="dcterms:W3CDTF">2019-02-14T02:15:06Z</dcterms:created>
  <dcterms:modified xsi:type="dcterms:W3CDTF">2019-10-30T00:57:45Z</dcterms:modified>
  <cp:category/>
</cp:coreProperties>
</file>